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2024년 상품권 사용내역\"/>
    </mc:Choice>
  </mc:AlternateContent>
  <xr:revisionPtr revIDLastSave="0" documentId="13_ncr:1_{E20D64F6-1D6C-4CED-BDB9-614B7D0BF3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국문" sheetId="1" r:id="rId1"/>
    <sheet name="ENG" sheetId="2" r:id="rId2"/>
  </sheets>
  <definedNames>
    <definedName name="_xlnm._FilterDatabase" localSheetId="1" hidden="1">ENG!$A$5:$N$5</definedName>
    <definedName name="_xlnm._FilterDatabase" localSheetId="0" hidden="1">국문!$A$5:$N$5</definedName>
    <definedName name="_xlnm.Print_Titles" localSheetId="1">ENG!$4:$5</definedName>
    <definedName name="_xlnm.Print_Titles" localSheetId="0">국문!$4:$5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5" i="1" l="1"/>
  <c r="Q215" i="1" s="1"/>
  <c r="O216" i="1"/>
  <c r="Q216" i="1" s="1"/>
  <c r="O251" i="1"/>
  <c r="Q251" i="1" s="1"/>
  <c r="O252" i="1"/>
  <c r="Q252" i="1" s="1"/>
  <c r="O253" i="1"/>
  <c r="Q253" i="1" s="1"/>
  <c r="O254" i="1"/>
  <c r="Q254" i="1" s="1"/>
  <c r="O248" i="1"/>
  <c r="Q248" i="1" s="1"/>
  <c r="O249" i="1"/>
  <c r="Q249" i="1" s="1"/>
  <c r="O250" i="1"/>
  <c r="Q250" i="1" s="1"/>
  <c r="O245" i="1"/>
  <c r="Q245" i="1" s="1"/>
  <c r="O247" i="1"/>
  <c r="Q247" i="1" s="1"/>
  <c r="O355" i="1"/>
  <c r="Q355" i="1" s="1"/>
  <c r="O357" i="1"/>
  <c r="Q357" i="1" s="1"/>
  <c r="O356" i="1"/>
  <c r="Q356" i="1" s="1"/>
  <c r="O358" i="1"/>
  <c r="Q358" i="1" s="1"/>
  <c r="O145" i="1"/>
  <c r="Q145" i="1" s="1"/>
  <c r="O146" i="1"/>
  <c r="Q146" i="1" s="1"/>
  <c r="O255" i="1"/>
  <c r="Q255" i="1" s="1"/>
  <c r="O256" i="1"/>
  <c r="Q256" i="1" s="1"/>
  <c r="O257" i="1"/>
  <c r="Q257" i="1" s="1"/>
  <c r="O406" i="1"/>
  <c r="Q406" i="1" s="1"/>
  <c r="O407" i="1"/>
  <c r="Q407" i="1" s="1"/>
  <c r="O91" i="1"/>
  <c r="Q91" i="1" s="1"/>
  <c r="O43" i="1"/>
  <c r="Q43" i="1" s="1"/>
  <c r="O28" i="1"/>
  <c r="Q28" i="1" s="1"/>
  <c r="O27" i="1"/>
  <c r="Q27" i="1" s="1"/>
  <c r="O29" i="1"/>
  <c r="Q29" i="1" s="1"/>
  <c r="O44" i="1"/>
  <c r="Q44" i="1" s="1"/>
  <c r="O45" i="1"/>
  <c r="Q45" i="1" s="1"/>
  <c r="O46" i="1"/>
  <c r="Q46" i="1" s="1"/>
  <c r="O92" i="1"/>
  <c r="Q92" i="1" s="1"/>
  <c r="O31" i="1"/>
  <c r="Q31" i="1" s="1"/>
  <c r="O32" i="1"/>
  <c r="Q32" i="1" s="1"/>
  <c r="O93" i="1"/>
  <c r="Q93" i="1" s="1"/>
  <c r="O112" i="1"/>
  <c r="Q112" i="1" s="1"/>
  <c r="O107" i="1"/>
  <c r="Q107" i="1" s="1"/>
  <c r="O94" i="1"/>
  <c r="Q94" i="1" s="1"/>
  <c r="O110" i="1"/>
  <c r="Q110" i="1" s="1"/>
  <c r="O109" i="1"/>
  <c r="Q109" i="1" s="1"/>
  <c r="O95" i="1"/>
  <c r="Q95" i="1" s="1"/>
  <c r="O79" i="1"/>
  <c r="Q79" i="1" s="1"/>
  <c r="O81" i="1"/>
  <c r="Q81" i="1" s="1"/>
  <c r="O82" i="1"/>
  <c r="Q82" i="1" s="1"/>
  <c r="O76" i="1"/>
  <c r="Q76" i="1" s="1"/>
  <c r="O77" i="1"/>
  <c r="Q77" i="1" s="1"/>
  <c r="O78" i="1"/>
  <c r="Q78" i="1" s="1"/>
  <c r="O58" i="1"/>
  <c r="Q58" i="1" s="1"/>
  <c r="O47" i="1"/>
  <c r="Q47" i="1" s="1"/>
  <c r="O96" i="1"/>
  <c r="Q96" i="1" s="1"/>
  <c r="O111" i="1"/>
  <c r="Q111" i="1" s="1"/>
  <c r="O83" i="1"/>
  <c r="Q83" i="1" s="1"/>
  <c r="O87" i="1"/>
  <c r="Q87" i="1" s="1"/>
  <c r="O97" i="1"/>
  <c r="Q97" i="1" s="1"/>
  <c r="O106" i="1"/>
  <c r="Q106" i="1" s="1"/>
  <c r="O108" i="1"/>
  <c r="Q108" i="1" s="1"/>
  <c r="O86" i="1"/>
  <c r="Q86" i="1" s="1"/>
  <c r="O105" i="1"/>
  <c r="Q105" i="1" s="1"/>
  <c r="O89" i="1"/>
  <c r="Q89" i="1" s="1"/>
  <c r="O39" i="1"/>
  <c r="Q39" i="1" s="1"/>
  <c r="O48" i="1"/>
  <c r="Q48" i="1" s="1"/>
  <c r="O59" i="1"/>
  <c r="Q59" i="1" s="1"/>
  <c r="O60" i="1"/>
  <c r="Q60" i="1" s="1"/>
  <c r="O61" i="1"/>
  <c r="Q61" i="1" s="1"/>
  <c r="O62" i="1"/>
  <c r="Q62" i="1" s="1"/>
  <c r="O54" i="1"/>
  <c r="Q54" i="1" s="1"/>
  <c r="O63" i="1"/>
  <c r="Q63" i="1" s="1"/>
  <c r="O80" i="1"/>
  <c r="Q80" i="1" s="1"/>
  <c r="O98" i="1"/>
  <c r="Q98" i="1" s="1"/>
  <c r="O26" i="1"/>
  <c r="Q26" i="1" s="1"/>
  <c r="O33" i="1"/>
  <c r="Q33" i="1" s="1"/>
  <c r="O34" i="1"/>
  <c r="Q34" i="1" s="1"/>
  <c r="O49" i="1"/>
  <c r="Q49" i="1" s="1"/>
  <c r="O35" i="1"/>
  <c r="Q35" i="1" s="1"/>
  <c r="O36" i="1"/>
  <c r="Q36" i="1" s="1"/>
  <c r="O37" i="1"/>
  <c r="Q37" i="1" s="1"/>
  <c r="O38" i="1"/>
  <c r="Q38" i="1" s="1"/>
  <c r="O57" i="1"/>
  <c r="Q57" i="1" s="1"/>
  <c r="O50" i="1"/>
  <c r="Q50" i="1" s="1"/>
  <c r="O51" i="1"/>
  <c r="Q51" i="1" s="1"/>
  <c r="O52" i="1"/>
  <c r="Q52" i="1" s="1"/>
  <c r="O64" i="1"/>
  <c r="Q64" i="1" s="1"/>
  <c r="O90" i="1"/>
  <c r="Q90" i="1" s="1"/>
  <c r="O40" i="1"/>
  <c r="Q40" i="1" s="1"/>
  <c r="O41" i="1"/>
  <c r="Q41" i="1" s="1"/>
  <c r="O65" i="1"/>
  <c r="Q65" i="1" s="1"/>
  <c r="O66" i="1"/>
  <c r="Q66" i="1" s="1"/>
  <c r="O84" i="1"/>
  <c r="Q84" i="1" s="1"/>
  <c r="O88" i="1"/>
  <c r="Q88" i="1" s="1"/>
  <c r="O99" i="1"/>
  <c r="Q99" i="1" s="1"/>
  <c r="O100" i="1"/>
  <c r="Q100" i="1" s="1"/>
  <c r="O42" i="1"/>
  <c r="Q42" i="1" s="1"/>
  <c r="O67" i="1"/>
  <c r="Q67" i="1" s="1"/>
  <c r="O68" i="1"/>
  <c r="Q68" i="1" s="1"/>
  <c r="O69" i="1"/>
  <c r="Q69" i="1" s="1"/>
  <c r="O56" i="1"/>
  <c r="Q56" i="1" s="1"/>
  <c r="O70" i="1"/>
  <c r="Q70" i="1" s="1"/>
  <c r="O85" i="1"/>
  <c r="Q85" i="1" s="1"/>
  <c r="O101" i="1"/>
  <c r="Q101" i="1" s="1"/>
  <c r="O71" i="1"/>
  <c r="Q71" i="1" s="1"/>
  <c r="O72" i="1"/>
  <c r="Q72" i="1" s="1"/>
  <c r="O30" i="1"/>
  <c r="Q30" i="1" s="1"/>
  <c r="O53" i="1"/>
  <c r="Q53" i="1" s="1"/>
  <c r="O73" i="1"/>
  <c r="Q73" i="1" s="1"/>
  <c r="O74" i="1"/>
  <c r="Q74" i="1" s="1"/>
  <c r="O102" i="1"/>
  <c r="Q102" i="1" s="1"/>
  <c r="O55" i="1"/>
  <c r="Q55" i="1" s="1"/>
  <c r="O75" i="1"/>
  <c r="Q75" i="1" s="1"/>
  <c r="O103" i="1"/>
  <c r="Q103" i="1" s="1"/>
  <c r="O104" i="1"/>
  <c r="Q104" i="1" s="1"/>
  <c r="O122" i="1"/>
  <c r="Q122" i="1" s="1"/>
  <c r="O221" i="1"/>
  <c r="Q221" i="1" s="1"/>
  <c r="O222" i="1"/>
  <c r="Q222" i="1" s="1"/>
  <c r="O218" i="1"/>
  <c r="Q218" i="1" s="1"/>
  <c r="O217" i="1"/>
  <c r="Q217" i="1" s="1"/>
  <c r="O219" i="1"/>
  <c r="Q219" i="1" s="1"/>
  <c r="O223" i="1"/>
  <c r="Q223" i="1" s="1"/>
  <c r="O220" i="1"/>
  <c r="Q220" i="1" s="1"/>
  <c r="O281" i="1"/>
  <c r="O285" i="1"/>
  <c r="Q285" i="1" s="1"/>
  <c r="O286" i="1"/>
  <c r="Q286" i="1" s="1"/>
  <c r="O289" i="1"/>
  <c r="Q289" i="1" s="1"/>
  <c r="O291" i="1"/>
  <c r="Q291" i="1" s="1"/>
  <c r="O292" i="1"/>
  <c r="Q292" i="1" s="1"/>
  <c r="O290" i="1"/>
  <c r="Q290" i="1" s="1"/>
  <c r="O288" i="1"/>
  <c r="Q288" i="1" s="1"/>
  <c r="O287" i="1"/>
  <c r="Q287" i="1" s="1"/>
  <c r="O284" i="1"/>
  <c r="Q284" i="1" s="1"/>
  <c r="O283" i="1"/>
  <c r="Q283" i="1" s="1"/>
  <c r="O282" i="1"/>
  <c r="Q282" i="1" s="1"/>
  <c r="O279" i="1"/>
  <c r="Q279" i="1" s="1"/>
  <c r="O280" i="1"/>
  <c r="Q280" i="1" s="1"/>
  <c r="O293" i="1"/>
  <c r="Q293" i="1" s="1"/>
  <c r="O295" i="1"/>
  <c r="Q295" i="1" s="1"/>
  <c r="O294" i="1"/>
  <c r="Q294" i="1" s="1"/>
  <c r="O423" i="1"/>
  <c r="Q423" i="1" s="1"/>
  <c r="O425" i="1"/>
  <c r="Q425" i="1" s="1"/>
  <c r="O426" i="1"/>
  <c r="Q426" i="1" s="1"/>
  <c r="O428" i="1"/>
  <c r="Q428" i="1" s="1"/>
  <c r="O430" i="1"/>
  <c r="Q430" i="1" s="1"/>
  <c r="O424" i="1"/>
  <c r="Q424" i="1" s="1"/>
  <c r="O427" i="1"/>
  <c r="Q427" i="1" s="1"/>
  <c r="O429" i="1"/>
  <c r="Q429" i="1" s="1"/>
  <c r="O431" i="1"/>
  <c r="Q431" i="1" s="1"/>
  <c r="O433" i="1"/>
  <c r="Q433" i="1" s="1"/>
  <c r="O434" i="1"/>
  <c r="Q434" i="1" s="1"/>
  <c r="O435" i="1"/>
  <c r="Q435" i="1" s="1"/>
  <c r="O436" i="1"/>
  <c r="Q436" i="1" s="1"/>
  <c r="O150" i="1"/>
  <c r="Q150" i="1" s="1"/>
  <c r="O243" i="1"/>
  <c r="Q243" i="1" s="1"/>
  <c r="O368" i="1"/>
  <c r="Q368" i="1" s="1"/>
  <c r="O370" i="1"/>
  <c r="Q370" i="1" s="1"/>
  <c r="O371" i="1"/>
  <c r="Q371" i="1" s="1"/>
  <c r="O369" i="1"/>
  <c r="Q369" i="1" s="1"/>
  <c r="O181" i="1"/>
  <c r="Q181" i="1" s="1"/>
  <c r="O147" i="1"/>
  <c r="Q147" i="1" s="1"/>
  <c r="O149" i="1"/>
  <c r="Q149" i="1" s="1"/>
  <c r="O148" i="1"/>
  <c r="Q148" i="1" s="1"/>
  <c r="O322" i="1"/>
  <c r="Q322" i="1" s="1"/>
  <c r="O321" i="1"/>
  <c r="Q321" i="1" s="1"/>
  <c r="O323" i="1"/>
  <c r="Q323" i="1" s="1"/>
  <c r="O324" i="1"/>
  <c r="Q324" i="1" s="1"/>
  <c r="O325" i="1"/>
  <c r="Q325" i="1" s="1"/>
  <c r="O326" i="1"/>
  <c r="Q326" i="1" s="1"/>
  <c r="O344" i="1"/>
  <c r="Q344" i="1" s="1"/>
  <c r="O342" i="1"/>
  <c r="Q342" i="1" s="1"/>
  <c r="O345" i="1"/>
  <c r="Q345" i="1" s="1"/>
  <c r="O343" i="1"/>
  <c r="Q343" i="1" s="1"/>
  <c r="O346" i="1"/>
  <c r="Q346" i="1" s="1"/>
  <c r="O121" i="1"/>
  <c r="Q121" i="1" s="1"/>
  <c r="O275" i="1"/>
  <c r="Q275" i="1" s="1"/>
  <c r="O276" i="1"/>
  <c r="Q276" i="1" s="1"/>
  <c r="O277" i="1"/>
  <c r="Q277" i="1" s="1"/>
  <c r="O10" i="1"/>
  <c r="Q10" i="1" s="1"/>
  <c r="O8" i="1"/>
  <c r="Q8" i="1" s="1"/>
  <c r="O9" i="1"/>
  <c r="Q9" i="1" s="1"/>
  <c r="O11" i="1"/>
  <c r="Q11" i="1" s="1"/>
  <c r="O12" i="1"/>
  <c r="Q12" i="1" s="1"/>
  <c r="O367" i="1"/>
  <c r="Q367" i="1" s="1"/>
  <c r="O6" i="1"/>
  <c r="Q6" i="1" s="1"/>
  <c r="O7" i="1"/>
  <c r="Q7" i="1" s="1"/>
  <c r="O16" i="1"/>
  <c r="Q16" i="1" s="1"/>
  <c r="O13" i="1"/>
  <c r="Q13" i="1" s="1"/>
  <c r="O14" i="1"/>
  <c r="Q14" i="1" s="1"/>
  <c r="O15" i="1"/>
  <c r="Q15" i="1" s="1"/>
  <c r="O123" i="1"/>
  <c r="Q123" i="1" s="1"/>
  <c r="O124" i="1"/>
  <c r="Q124" i="1" s="1"/>
  <c r="O125" i="1"/>
  <c r="Q125" i="1" s="1"/>
  <c r="O440" i="1"/>
  <c r="Q440" i="1" s="1"/>
  <c r="O439" i="1"/>
  <c r="Q439" i="1" s="1"/>
  <c r="O408" i="1"/>
  <c r="Q408" i="1" s="1"/>
  <c r="O409" i="1"/>
  <c r="Q409" i="1" s="1"/>
  <c r="O410" i="1"/>
  <c r="Q410" i="1" s="1"/>
  <c r="O413" i="1"/>
  <c r="Q413" i="1" s="1"/>
  <c r="O415" i="1"/>
  <c r="Q415" i="1" s="1"/>
  <c r="O414" i="1"/>
  <c r="Q414" i="1" s="1"/>
  <c r="O412" i="1"/>
  <c r="Q412" i="1" s="1"/>
  <c r="O411" i="1"/>
  <c r="Q411" i="1" s="1"/>
  <c r="O191" i="1"/>
  <c r="Q191" i="1" s="1"/>
  <c r="O432" i="1"/>
  <c r="Q432" i="1" s="1"/>
  <c r="O24" i="1"/>
  <c r="Q24" i="1" s="1"/>
  <c r="O25" i="1"/>
  <c r="Q25" i="1" s="1"/>
  <c r="O21" i="1"/>
  <c r="Q21" i="1" s="1"/>
  <c r="O20" i="1"/>
  <c r="Q20" i="1" s="1"/>
  <c r="O22" i="1"/>
  <c r="Q22" i="1" s="1"/>
  <c r="O23" i="1"/>
  <c r="Q23" i="1" s="1"/>
  <c r="O236" i="1"/>
  <c r="Q236" i="1" s="1"/>
  <c r="O237" i="1"/>
  <c r="Q237" i="1" s="1"/>
  <c r="O238" i="1"/>
  <c r="Q238" i="1" s="1"/>
  <c r="O239" i="1"/>
  <c r="Q239" i="1" s="1"/>
  <c r="O240" i="1"/>
  <c r="Q240" i="1" s="1"/>
  <c r="O241" i="1"/>
  <c r="Q241" i="1" s="1"/>
  <c r="O242" i="1"/>
  <c r="Q242" i="1" s="1"/>
  <c r="O296" i="1"/>
  <c r="Q296" i="1" s="1"/>
  <c r="O297" i="1"/>
  <c r="Q297" i="1" s="1"/>
  <c r="O298" i="1"/>
  <c r="Q298" i="1" s="1"/>
  <c r="O303" i="1"/>
  <c r="Q303" i="1" s="1"/>
  <c r="O301" i="1"/>
  <c r="Q301" i="1" s="1"/>
  <c r="O299" i="1"/>
  <c r="Q299" i="1" s="1"/>
  <c r="O310" i="1"/>
  <c r="Q310" i="1" s="1"/>
  <c r="O305" i="1"/>
  <c r="Q305" i="1" s="1"/>
  <c r="O306" i="1"/>
  <c r="Q306" i="1" s="1"/>
  <c r="O307" i="1"/>
  <c r="Q307" i="1" s="1"/>
  <c r="O311" i="1"/>
  <c r="Q311" i="1" s="1"/>
  <c r="O304" i="1"/>
  <c r="Q304" i="1" s="1"/>
  <c r="O302" i="1"/>
  <c r="Q302" i="1" s="1"/>
  <c r="O300" i="1"/>
  <c r="Q300" i="1" s="1"/>
  <c r="O312" i="1"/>
  <c r="Q312" i="1" s="1"/>
  <c r="O308" i="1"/>
  <c r="Q308" i="1" s="1"/>
  <c r="O309" i="1"/>
  <c r="Q309" i="1" s="1"/>
  <c r="O313" i="1"/>
  <c r="Q313" i="1" s="1"/>
  <c r="O274" i="1"/>
  <c r="Q274" i="1" s="1"/>
  <c r="O224" i="1"/>
  <c r="Q224" i="1" s="1"/>
  <c r="O179" i="1"/>
  <c r="Q179" i="1" s="1"/>
  <c r="O177" i="1"/>
  <c r="Q177" i="1" s="1"/>
  <c r="O178" i="1"/>
  <c r="Q178" i="1" s="1"/>
  <c r="O175" i="1"/>
  <c r="Q175" i="1" s="1"/>
  <c r="O180" i="1"/>
  <c r="Q180" i="1" s="1"/>
  <c r="O176" i="1"/>
  <c r="Q176" i="1" s="1"/>
  <c r="O244" i="1"/>
  <c r="Q244" i="1" s="1"/>
  <c r="O144" i="1"/>
  <c r="Q144" i="1" s="1"/>
  <c r="O113" i="1"/>
  <c r="Q113" i="1" s="1"/>
  <c r="O182" i="1"/>
  <c r="Q182" i="1" s="1"/>
  <c r="O184" i="1"/>
  <c r="Q184" i="1" s="1"/>
  <c r="O187" i="1"/>
  <c r="Q187" i="1" s="1"/>
  <c r="O185" i="1"/>
  <c r="Q185" i="1" s="1"/>
  <c r="O188" i="1"/>
  <c r="Q188" i="1" s="1"/>
  <c r="O189" i="1"/>
  <c r="Q189" i="1" s="1"/>
  <c r="O183" i="1"/>
  <c r="Q183" i="1" s="1"/>
  <c r="O186" i="1"/>
  <c r="Q186" i="1" s="1"/>
  <c r="O190" i="1"/>
  <c r="Q190" i="1" s="1"/>
  <c r="O17" i="1"/>
  <c r="Q17" i="1" s="1"/>
  <c r="O18" i="1"/>
  <c r="Q18" i="1" s="1"/>
  <c r="O19" i="1"/>
  <c r="Q19" i="1" s="1"/>
  <c r="O119" i="1"/>
  <c r="Q119" i="1" s="1"/>
  <c r="O120" i="1"/>
  <c r="Q120" i="1" s="1"/>
  <c r="O441" i="1"/>
  <c r="Q441" i="1" s="1"/>
  <c r="O115" i="1"/>
  <c r="Q115" i="1" s="1"/>
  <c r="O116" i="1"/>
  <c r="Q116" i="1" s="1"/>
  <c r="O118" i="1"/>
  <c r="Q118" i="1" s="1"/>
  <c r="O114" i="1"/>
  <c r="Q114" i="1" s="1"/>
  <c r="O117" i="1"/>
  <c r="Q117" i="1" s="1"/>
  <c r="O138" i="1"/>
  <c r="Q138" i="1" s="1"/>
  <c r="O141" i="1"/>
  <c r="Q141" i="1" s="1"/>
  <c r="O139" i="1"/>
  <c r="Q139" i="1" s="1"/>
  <c r="O137" i="1"/>
  <c r="Q137" i="1" s="1"/>
  <c r="O140" i="1"/>
  <c r="Q140" i="1" s="1"/>
  <c r="O142" i="1"/>
  <c r="Q142" i="1" s="1"/>
  <c r="O143" i="1"/>
  <c r="Q143" i="1" s="1"/>
  <c r="O132" i="1"/>
  <c r="Q132" i="1" s="1"/>
  <c r="O129" i="1"/>
  <c r="Q129" i="1" s="1"/>
  <c r="O128" i="1"/>
  <c r="Q128" i="1" s="1"/>
  <c r="O126" i="1"/>
  <c r="Q126" i="1" s="1"/>
  <c r="O131" i="1"/>
  <c r="Q131" i="1" s="1"/>
  <c r="O127" i="1"/>
  <c r="Q127" i="1" s="1"/>
  <c r="O133" i="1"/>
  <c r="Q133" i="1" s="1"/>
  <c r="O130" i="1"/>
  <c r="Q130" i="1" s="1"/>
  <c r="O134" i="1"/>
  <c r="Q134" i="1" s="1"/>
  <c r="O135" i="1"/>
  <c r="Q135" i="1" s="1"/>
  <c r="O136" i="1"/>
  <c r="Q136" i="1" s="1"/>
  <c r="O151" i="1"/>
  <c r="Q151" i="1" s="1"/>
  <c r="O152" i="1"/>
  <c r="Q152" i="1" s="1"/>
  <c r="O153" i="1"/>
  <c r="Q153" i="1" s="1"/>
  <c r="O154" i="1"/>
  <c r="Q154" i="1" s="1"/>
  <c r="O157" i="1"/>
  <c r="Q157" i="1" s="1"/>
  <c r="O170" i="1"/>
  <c r="Q170" i="1" s="1"/>
  <c r="O155" i="1"/>
  <c r="Q155" i="1" s="1"/>
  <c r="O156" i="1"/>
  <c r="Q156" i="1" s="1"/>
  <c r="O158" i="1"/>
  <c r="Q158" i="1" s="1"/>
  <c r="O159" i="1"/>
  <c r="Q159" i="1" s="1"/>
  <c r="O160" i="1"/>
  <c r="Q160" i="1" s="1"/>
  <c r="O161" i="1"/>
  <c r="Q161" i="1" s="1"/>
  <c r="O162" i="1"/>
  <c r="Q162" i="1" s="1"/>
  <c r="O163" i="1"/>
  <c r="Q163" i="1" s="1"/>
  <c r="O164" i="1"/>
  <c r="Q164" i="1" s="1"/>
  <c r="O165" i="1"/>
  <c r="Q165" i="1" s="1"/>
  <c r="O171" i="1"/>
  <c r="Q171" i="1" s="1"/>
  <c r="O166" i="1"/>
  <c r="Q166" i="1" s="1"/>
  <c r="O172" i="1"/>
  <c r="Q172" i="1" s="1"/>
  <c r="O167" i="1"/>
  <c r="Q167" i="1" s="1"/>
  <c r="O168" i="1"/>
  <c r="Q168" i="1" s="1"/>
  <c r="O173" i="1"/>
  <c r="Q173" i="1" s="1"/>
  <c r="O174" i="1"/>
  <c r="Q174" i="1" s="1"/>
  <c r="O169" i="1"/>
  <c r="Q169" i="1" s="1"/>
  <c r="O209" i="1"/>
  <c r="Q209" i="1" s="1"/>
  <c r="O210" i="1"/>
  <c r="Q210" i="1" s="1"/>
  <c r="O212" i="1"/>
  <c r="Q212" i="1" s="1"/>
  <c r="O213" i="1"/>
  <c r="Q213" i="1" s="1"/>
  <c r="O211" i="1"/>
  <c r="Q211" i="1" s="1"/>
  <c r="O246" i="1"/>
  <c r="Q246" i="1" s="1"/>
  <c r="O337" i="1"/>
  <c r="Q337" i="1" s="1"/>
  <c r="O333" i="1"/>
  <c r="Q333" i="1" s="1"/>
  <c r="O332" i="1"/>
  <c r="Q332" i="1" s="1"/>
  <c r="O338" i="1"/>
  <c r="Q338" i="1" s="1"/>
  <c r="O340" i="1"/>
  <c r="Q340" i="1" s="1"/>
  <c r="O339" i="1"/>
  <c r="Q339" i="1" s="1"/>
  <c r="O341" i="1"/>
  <c r="Q341" i="1" s="1"/>
  <c r="O336" i="1"/>
  <c r="Q336" i="1" s="1"/>
  <c r="O335" i="1"/>
  <c r="Q335" i="1" s="1"/>
  <c r="O334" i="1"/>
  <c r="Q334" i="1" s="1"/>
  <c r="O327" i="1"/>
  <c r="Q327" i="1" s="1"/>
  <c r="O328" i="1"/>
  <c r="Q328" i="1" s="1"/>
  <c r="O329" i="1"/>
  <c r="Q329" i="1" s="1"/>
  <c r="O330" i="1"/>
  <c r="Q330" i="1" s="1"/>
  <c r="O331" i="1"/>
  <c r="Q331" i="1" s="1"/>
  <c r="O348" i="1"/>
  <c r="Q348" i="1" s="1"/>
  <c r="O347" i="1"/>
  <c r="Q347" i="1" s="1"/>
  <c r="O353" i="1"/>
  <c r="Q353" i="1" s="1"/>
  <c r="O354" i="1"/>
  <c r="Q354" i="1" s="1"/>
  <c r="O349" i="1"/>
  <c r="Q349" i="1" s="1"/>
  <c r="O350" i="1"/>
  <c r="Q350" i="1" s="1"/>
  <c r="O351" i="1"/>
  <c r="Q351" i="1" s="1"/>
  <c r="O352" i="1"/>
  <c r="Q352" i="1" s="1"/>
  <c r="O399" i="1"/>
  <c r="Q399" i="1" s="1"/>
  <c r="O374" i="1"/>
  <c r="Q374" i="1" s="1"/>
  <c r="O375" i="1"/>
  <c r="Q375" i="1" s="1"/>
  <c r="O382" i="1"/>
  <c r="Q382" i="1" s="1"/>
  <c r="O389" i="1"/>
  <c r="Q389" i="1" s="1"/>
  <c r="O376" i="1"/>
  <c r="Q376" i="1" s="1"/>
  <c r="O383" i="1"/>
  <c r="Q383" i="1" s="1"/>
  <c r="O390" i="1"/>
  <c r="Q390" i="1" s="1"/>
  <c r="O384" i="1"/>
  <c r="Q384" i="1" s="1"/>
  <c r="O377" i="1"/>
  <c r="Q377" i="1" s="1"/>
  <c r="O391" i="1"/>
  <c r="Q391" i="1" s="1"/>
  <c r="O400" i="1"/>
  <c r="Q400" i="1" s="1"/>
  <c r="O401" i="1"/>
  <c r="Q401" i="1" s="1"/>
  <c r="O385" i="1"/>
  <c r="Q385" i="1" s="1"/>
  <c r="O378" i="1"/>
  <c r="Q378" i="1" s="1"/>
  <c r="O379" i="1"/>
  <c r="Q379" i="1" s="1"/>
  <c r="O386" i="1"/>
  <c r="Q386" i="1" s="1"/>
  <c r="O387" i="1"/>
  <c r="Q387" i="1" s="1"/>
  <c r="O392" i="1"/>
  <c r="Q392" i="1" s="1"/>
  <c r="O402" i="1"/>
  <c r="Q402" i="1" s="1"/>
  <c r="O393" i="1"/>
  <c r="Q393" i="1" s="1"/>
  <c r="O380" i="1"/>
  <c r="Q380" i="1" s="1"/>
  <c r="O388" i="1"/>
  <c r="Q388" i="1" s="1"/>
  <c r="O403" i="1"/>
  <c r="Q403" i="1" s="1"/>
  <c r="O394" i="1"/>
  <c r="Q394" i="1" s="1"/>
  <c r="O404" i="1"/>
  <c r="Q404" i="1" s="1"/>
  <c r="O395" i="1"/>
  <c r="Q395" i="1" s="1"/>
  <c r="O396" i="1"/>
  <c r="Q396" i="1" s="1"/>
  <c r="O397" i="1"/>
  <c r="Q397" i="1" s="1"/>
  <c r="O398" i="1"/>
  <c r="Q398" i="1" s="1"/>
  <c r="O381" i="1"/>
  <c r="Q381" i="1" s="1"/>
  <c r="O405" i="1"/>
  <c r="Q405" i="1" s="1"/>
  <c r="O372" i="1"/>
  <c r="Q372" i="1" s="1"/>
  <c r="O373" i="1"/>
  <c r="Q373" i="1" s="1"/>
  <c r="O232" i="1"/>
  <c r="Q232" i="1" s="1"/>
  <c r="O233" i="1"/>
  <c r="Q233" i="1" s="1"/>
  <c r="O234" i="1"/>
  <c r="Q234" i="1" s="1"/>
  <c r="O235" i="1"/>
  <c r="Q235" i="1" s="1"/>
  <c r="O229" i="1"/>
  <c r="Q229" i="1" s="1"/>
  <c r="O225" i="1"/>
  <c r="Q225" i="1" s="1"/>
  <c r="O227" i="1"/>
  <c r="Q227" i="1" s="1"/>
  <c r="O230" i="1"/>
  <c r="Q230" i="1" s="1"/>
  <c r="O226" i="1"/>
  <c r="Q226" i="1" s="1"/>
  <c r="O231" i="1"/>
  <c r="Q231" i="1" s="1"/>
  <c r="O228" i="1"/>
  <c r="Q228" i="1" s="1"/>
  <c r="O264" i="1"/>
  <c r="Q264" i="1" s="1"/>
  <c r="O270" i="1"/>
  <c r="Q270" i="1" s="1"/>
  <c r="O271" i="1"/>
  <c r="Q271" i="1" s="1"/>
  <c r="O265" i="1"/>
  <c r="Q265" i="1" s="1"/>
  <c r="O258" i="1"/>
  <c r="Q258" i="1" s="1"/>
  <c r="O266" i="1"/>
  <c r="Q266" i="1" s="1"/>
  <c r="O267" i="1"/>
  <c r="Q267" i="1" s="1"/>
  <c r="O269" i="1"/>
  <c r="Q269" i="1" s="1"/>
  <c r="O261" i="1"/>
  <c r="Q261" i="1" s="1"/>
  <c r="O262" i="1"/>
  <c r="Q262" i="1" s="1"/>
  <c r="O259" i="1"/>
  <c r="Q259" i="1" s="1"/>
  <c r="O268" i="1"/>
  <c r="Q268" i="1" s="1"/>
  <c r="O273" i="1"/>
  <c r="Q273" i="1" s="1"/>
  <c r="O263" i="1"/>
  <c r="Q263" i="1" s="1"/>
  <c r="O272" i="1"/>
  <c r="Q272" i="1" s="1"/>
  <c r="O260" i="1"/>
  <c r="Q260" i="1" s="1"/>
  <c r="O417" i="1"/>
  <c r="Q417" i="1" s="1"/>
  <c r="O416" i="1"/>
  <c r="Q416" i="1" s="1"/>
  <c r="O418" i="1"/>
  <c r="Q418" i="1" s="1"/>
  <c r="O420" i="1"/>
  <c r="Q420" i="1" s="1"/>
  <c r="O421" i="1"/>
  <c r="Q421" i="1" s="1"/>
  <c r="O422" i="1"/>
  <c r="Q422" i="1" s="1"/>
  <c r="O419" i="1"/>
  <c r="Q419" i="1" s="1"/>
  <c r="O278" i="1"/>
  <c r="Q278" i="1" s="1"/>
  <c r="O437" i="1"/>
  <c r="Q437" i="1" s="1"/>
  <c r="O438" i="1"/>
  <c r="Q438" i="1" s="1"/>
  <c r="O314" i="1"/>
  <c r="Q314" i="1" s="1"/>
  <c r="O315" i="1"/>
  <c r="Q315" i="1" s="1"/>
  <c r="O317" i="1"/>
  <c r="Q317" i="1" s="1"/>
  <c r="O318" i="1"/>
  <c r="Q318" i="1" s="1"/>
  <c r="O319" i="1"/>
  <c r="Q319" i="1" s="1"/>
  <c r="O320" i="1"/>
  <c r="Q320" i="1" s="1"/>
  <c r="O316" i="1"/>
  <c r="Q316" i="1" s="1"/>
  <c r="O206" i="1"/>
  <c r="Q206" i="1" s="1"/>
  <c r="O207" i="1"/>
  <c r="Q207" i="1" s="1"/>
  <c r="O198" i="1"/>
  <c r="Q198" i="1" s="1"/>
  <c r="O199" i="1"/>
  <c r="Q199" i="1" s="1"/>
  <c r="O200" i="1"/>
  <c r="Q200" i="1" s="1"/>
  <c r="O201" i="1"/>
  <c r="Q201" i="1" s="1"/>
  <c r="O202" i="1"/>
  <c r="Q202" i="1" s="1"/>
  <c r="O203" i="1"/>
  <c r="Q203" i="1" s="1"/>
  <c r="O204" i="1"/>
  <c r="Q204" i="1" s="1"/>
  <c r="O366" i="1"/>
  <c r="Q366" i="1" s="1"/>
  <c r="O365" i="1"/>
  <c r="Q365" i="1" s="1"/>
  <c r="O364" i="1"/>
  <c r="Q364" i="1" s="1"/>
  <c r="O360" i="1"/>
  <c r="Q360" i="1" s="1"/>
  <c r="O361" i="1"/>
  <c r="Q361" i="1" s="1"/>
  <c r="O194" i="1"/>
  <c r="Q194" i="1" s="1"/>
  <c r="O195" i="1"/>
  <c r="Q195" i="1" s="1"/>
  <c r="O196" i="1"/>
  <c r="Q196" i="1" s="1"/>
  <c r="O197" i="1"/>
  <c r="Q197" i="1" s="1"/>
  <c r="O192" i="1"/>
  <c r="Q192" i="1" s="1"/>
  <c r="O193" i="1"/>
  <c r="Q193" i="1" s="1"/>
  <c r="O363" i="1"/>
  <c r="Q363" i="1" s="1"/>
  <c r="O359" i="1"/>
  <c r="Q359" i="1" s="1"/>
  <c r="O362" i="1"/>
  <c r="Q362" i="1" s="1"/>
  <c r="O205" i="1"/>
  <c r="Q205" i="1" s="1"/>
  <c r="O208" i="1"/>
  <c r="Q208" i="1" s="1"/>
  <c r="A206" i="1"/>
  <c r="A207" i="1"/>
  <c r="A198" i="1"/>
  <c r="A199" i="1"/>
  <c r="A200" i="1"/>
  <c r="A201" i="1"/>
  <c r="A202" i="1"/>
  <c r="A203" i="1"/>
  <c r="A204" i="1"/>
  <c r="A366" i="1"/>
  <c r="A365" i="1"/>
  <c r="A364" i="1"/>
  <c r="A360" i="1"/>
  <c r="A361" i="1"/>
  <c r="A194" i="1"/>
  <c r="A195" i="1"/>
  <c r="A196" i="1"/>
  <c r="A197" i="1"/>
  <c r="A192" i="1"/>
  <c r="A193" i="1"/>
  <c r="A363" i="1"/>
  <c r="A359" i="1"/>
  <c r="A362" i="1"/>
  <c r="A205" i="1"/>
  <c r="A208" i="1"/>
  <c r="A314" i="1"/>
  <c r="A315" i="1"/>
  <c r="A317" i="1"/>
  <c r="A318" i="1"/>
  <c r="A319" i="1"/>
  <c r="A320" i="1"/>
  <c r="A316" i="1"/>
  <c r="A437" i="1"/>
  <c r="A438" i="1"/>
  <c r="A278" i="1"/>
  <c r="A418" i="1"/>
  <c r="A420" i="1"/>
  <c r="A421" i="1"/>
  <c r="A422" i="1"/>
  <c r="A419" i="1"/>
  <c r="A417" i="1" l="1"/>
  <c r="A416" i="1"/>
  <c r="A264" i="1"/>
  <c r="A270" i="1"/>
  <c r="A271" i="1"/>
  <c r="A265" i="1"/>
  <c r="A258" i="1"/>
  <c r="A266" i="1"/>
  <c r="A267" i="1"/>
  <c r="A269" i="1"/>
  <c r="A261" i="1"/>
  <c r="A262" i="1"/>
  <c r="A259" i="1"/>
  <c r="A268" i="1"/>
  <c r="A273" i="1"/>
  <c r="A263" i="1"/>
  <c r="A272" i="1"/>
  <c r="A260" i="1"/>
  <c r="A232" i="1"/>
  <c r="A233" i="1"/>
  <c r="A234" i="1"/>
  <c r="A235" i="1"/>
  <c r="A229" i="1"/>
  <c r="A225" i="1"/>
  <c r="A227" i="1"/>
  <c r="A230" i="1"/>
  <c r="A226" i="1"/>
  <c r="A231" i="1"/>
  <c r="A228" i="1"/>
  <c r="A372" i="1"/>
  <c r="A373" i="1"/>
  <c r="A399" i="1" l="1"/>
  <c r="A374" i="1"/>
  <c r="A375" i="1"/>
  <c r="A382" i="1"/>
  <c r="A389" i="1"/>
  <c r="A376" i="1"/>
  <c r="A383" i="1"/>
  <c r="A390" i="1"/>
  <c r="A384" i="1"/>
  <c r="A377" i="1"/>
  <c r="A391" i="1"/>
  <c r="A400" i="1"/>
  <c r="A401" i="1"/>
  <c r="A385" i="1"/>
  <c r="A378" i="1"/>
  <c r="A379" i="1"/>
  <c r="A386" i="1"/>
  <c r="A387" i="1"/>
  <c r="A392" i="1"/>
  <c r="A402" i="1"/>
  <c r="A393" i="1"/>
  <c r="A380" i="1"/>
  <c r="A388" i="1"/>
  <c r="A403" i="1"/>
  <c r="A394" i="1"/>
  <c r="A404" i="1"/>
  <c r="A395" i="1"/>
  <c r="A396" i="1"/>
  <c r="A397" i="1"/>
  <c r="A398" i="1"/>
  <c r="A381" i="1"/>
  <c r="A405" i="1"/>
  <c r="A348" i="1" l="1"/>
  <c r="A347" i="1"/>
  <c r="A353" i="1"/>
  <c r="A354" i="1"/>
  <c r="A349" i="1"/>
  <c r="A350" i="1"/>
  <c r="A351" i="1"/>
  <c r="A352" i="1"/>
  <c r="A337" i="1"/>
  <c r="A333" i="1"/>
  <c r="A332" i="1"/>
  <c r="A338" i="1"/>
  <c r="A340" i="1"/>
  <c r="A339" i="1"/>
  <c r="A341" i="1"/>
  <c r="A336" i="1"/>
  <c r="A335" i="1"/>
  <c r="A334" i="1"/>
  <c r="A327" i="1"/>
  <c r="A328" i="1"/>
  <c r="A329" i="1"/>
  <c r="A330" i="1"/>
  <c r="A331" i="1"/>
  <c r="A246" i="1"/>
  <c r="A209" i="1"/>
  <c r="A210" i="1"/>
  <c r="A212" i="1"/>
  <c r="A213" i="1"/>
  <c r="A211" i="1"/>
  <c r="A157" i="1"/>
  <c r="A170" i="1"/>
  <c r="A155" i="1"/>
  <c r="A156" i="1"/>
  <c r="A158" i="1"/>
  <c r="A159" i="1"/>
  <c r="A160" i="1"/>
  <c r="A161" i="1"/>
  <c r="A162" i="1"/>
  <c r="A163" i="1"/>
  <c r="A164" i="1"/>
  <c r="A165" i="1"/>
  <c r="A171" i="1"/>
  <c r="A166" i="1"/>
  <c r="A172" i="1"/>
  <c r="A167" i="1"/>
  <c r="A168" i="1"/>
  <c r="A173" i="1"/>
  <c r="A174" i="1"/>
  <c r="A169" i="1"/>
  <c r="A151" i="1"/>
  <c r="A152" i="1"/>
  <c r="A153" i="1"/>
  <c r="A154" i="1"/>
  <c r="A138" i="1"/>
  <c r="A141" i="1"/>
  <c r="A139" i="1"/>
  <c r="A137" i="1"/>
  <c r="A140" i="1"/>
  <c r="A142" i="1"/>
  <c r="A143" i="1"/>
  <c r="A132" i="1"/>
  <c r="A129" i="1"/>
  <c r="A128" i="1"/>
  <c r="A126" i="1"/>
  <c r="A131" i="1"/>
  <c r="A127" i="1"/>
  <c r="A133" i="1"/>
  <c r="A130" i="1"/>
  <c r="A134" i="1"/>
  <c r="A135" i="1"/>
  <c r="A136" i="1"/>
  <c r="A119" i="1"/>
  <c r="A120" i="1"/>
  <c r="A441" i="1"/>
  <c r="A115" i="1"/>
  <c r="A116" i="1"/>
  <c r="A118" i="1"/>
  <c r="A114" i="1"/>
  <c r="A117" i="1"/>
  <c r="A17" i="1"/>
  <c r="A18" i="1"/>
  <c r="A19" i="1"/>
  <c r="A182" i="1"/>
  <c r="A184" i="1"/>
  <c r="A187" i="1"/>
  <c r="A185" i="1"/>
  <c r="A188" i="1"/>
  <c r="A189" i="1"/>
  <c r="A183" i="1"/>
  <c r="A186" i="1"/>
  <c r="A190" i="1"/>
  <c r="A113" i="1"/>
  <c r="A144" i="1"/>
  <c r="A244" i="1"/>
  <c r="A179" i="1"/>
  <c r="A177" i="1"/>
  <c r="A178" i="1"/>
  <c r="A175" i="1"/>
  <c r="A180" i="1"/>
  <c r="A176" i="1"/>
  <c r="A224" i="1"/>
  <c r="A274" i="1"/>
  <c r="A303" i="1"/>
  <c r="A301" i="1"/>
  <c r="A299" i="1"/>
  <c r="A310" i="1"/>
  <c r="A305" i="1"/>
  <c r="A306" i="1"/>
  <c r="A307" i="1"/>
  <c r="A311" i="1"/>
  <c r="A304" i="1"/>
  <c r="A302" i="1"/>
  <c r="A300" i="1"/>
  <c r="A312" i="1"/>
  <c r="A308" i="1"/>
  <c r="A309" i="1"/>
  <c r="A313" i="1"/>
  <c r="A296" i="1" l="1"/>
  <c r="A297" i="1"/>
  <c r="A298" i="1"/>
  <c r="A236" i="1"/>
  <c r="A237" i="1"/>
  <c r="A238" i="1"/>
  <c r="A239" i="1"/>
  <c r="A240" i="1"/>
  <c r="A241" i="1"/>
  <c r="A242" i="1"/>
  <c r="A24" i="1"/>
  <c r="A25" i="1"/>
  <c r="A21" i="1"/>
  <c r="A20" i="1"/>
  <c r="A22" i="1"/>
  <c r="A23" i="1"/>
  <c r="A432" i="1"/>
  <c r="A191" i="1"/>
  <c r="A408" i="1"/>
  <c r="A409" i="1"/>
  <c r="A410" i="1"/>
  <c r="A413" i="1"/>
  <c r="A415" i="1"/>
  <c r="A414" i="1"/>
  <c r="A412" i="1"/>
  <c r="A411" i="1"/>
  <c r="A440" i="1"/>
  <c r="A439" i="1"/>
  <c r="A123" i="1"/>
  <c r="A124" i="1"/>
  <c r="A125" i="1"/>
  <c r="A16" i="1"/>
  <c r="A13" i="1"/>
  <c r="A14" i="1"/>
  <c r="A15" i="1"/>
  <c r="A6" i="1"/>
  <c r="A7" i="1"/>
  <c r="A367" i="1"/>
  <c r="A10" i="1"/>
  <c r="A8" i="1"/>
  <c r="A9" i="1"/>
  <c r="A11" i="1"/>
  <c r="A12" i="1"/>
  <c r="A275" i="1"/>
  <c r="A276" i="1"/>
  <c r="A277" i="1"/>
  <c r="A121" i="1"/>
  <c r="A344" i="1"/>
  <c r="A342" i="1"/>
  <c r="A345" i="1"/>
  <c r="A343" i="1"/>
  <c r="A346" i="1"/>
  <c r="A322" i="1"/>
  <c r="A321" i="1"/>
  <c r="A323" i="1"/>
  <c r="A324" i="1"/>
  <c r="A325" i="1"/>
  <c r="A326" i="1"/>
  <c r="A147" i="1"/>
  <c r="A149" i="1"/>
  <c r="A148" i="1"/>
  <c r="A181" i="1"/>
  <c r="A368" i="1"/>
  <c r="A370" i="1"/>
  <c r="A371" i="1"/>
  <c r="A369" i="1"/>
  <c r="A243" i="1"/>
  <c r="A150" i="1"/>
  <c r="A433" i="1"/>
  <c r="A434" i="1"/>
  <c r="A435" i="1"/>
  <c r="A436" i="1"/>
  <c r="A423" i="1"/>
  <c r="A425" i="1"/>
  <c r="A426" i="1"/>
  <c r="A428" i="1"/>
  <c r="A430" i="1"/>
  <c r="A424" i="1"/>
  <c r="A427" i="1"/>
  <c r="A429" i="1"/>
  <c r="A431" i="1"/>
  <c r="A293" i="1"/>
  <c r="A295" i="1"/>
  <c r="A294" i="1"/>
  <c r="A285" i="1"/>
  <c r="A286" i="1"/>
  <c r="A289" i="1"/>
  <c r="A291" i="1"/>
  <c r="A292" i="1"/>
  <c r="A290" i="1"/>
  <c r="A288" i="1"/>
  <c r="A287" i="1"/>
  <c r="A284" i="1"/>
  <c r="A283" i="1"/>
  <c r="A282" i="1"/>
  <c r="A279" i="1"/>
  <c r="A280" i="1"/>
  <c r="A281" i="1"/>
  <c r="A221" i="1"/>
  <c r="A222" i="1"/>
  <c r="A218" i="1"/>
  <c r="A217" i="1"/>
  <c r="A219" i="1"/>
  <c r="A223" i="1"/>
  <c r="A220" i="1"/>
  <c r="A122" i="1"/>
  <c r="A91" i="1"/>
  <c r="A43" i="1"/>
  <c r="A28" i="1"/>
  <c r="A27" i="1"/>
  <c r="A29" i="1"/>
  <c r="A44" i="1"/>
  <c r="A45" i="1"/>
  <c r="A46" i="1"/>
  <c r="A92" i="1"/>
  <c r="A31" i="1"/>
  <c r="A32" i="1"/>
  <c r="A93" i="1"/>
  <c r="A112" i="1"/>
  <c r="A107" i="1"/>
  <c r="A94" i="1"/>
  <c r="A110" i="1"/>
  <c r="A109" i="1"/>
  <c r="A95" i="1"/>
  <c r="A79" i="1"/>
  <c r="A81" i="1"/>
  <c r="A82" i="1"/>
  <c r="A76" i="1"/>
  <c r="A77" i="1"/>
  <c r="A78" i="1"/>
  <c r="A58" i="1"/>
  <c r="A47" i="1"/>
  <c r="A96" i="1"/>
  <c r="A111" i="1"/>
  <c r="A83" i="1"/>
  <c r="A87" i="1"/>
  <c r="A97" i="1"/>
  <c r="A106" i="1"/>
  <c r="A108" i="1"/>
  <c r="A86" i="1"/>
  <c r="A105" i="1"/>
  <c r="A89" i="1"/>
  <c r="A39" i="1"/>
  <c r="A48" i="1"/>
  <c r="A59" i="1"/>
  <c r="A60" i="1"/>
  <c r="A61" i="1"/>
  <c r="A62" i="1"/>
  <c r="A54" i="1"/>
  <c r="A63" i="1"/>
  <c r="A80" i="1"/>
  <c r="A98" i="1"/>
  <c r="A26" i="1"/>
  <c r="A33" i="1"/>
  <c r="A34" i="1"/>
  <c r="A49" i="1"/>
  <c r="A35" i="1"/>
  <c r="A36" i="1"/>
  <c r="A37" i="1"/>
  <c r="A38" i="1"/>
  <c r="A57" i="1"/>
  <c r="A50" i="1"/>
  <c r="A51" i="1"/>
  <c r="A52" i="1"/>
  <c r="A64" i="1"/>
  <c r="A90" i="1"/>
  <c r="A40" i="1"/>
  <c r="A41" i="1"/>
  <c r="A65" i="1"/>
  <c r="A66" i="1"/>
  <c r="A84" i="1"/>
  <c r="A88" i="1"/>
  <c r="A99" i="1"/>
  <c r="A100" i="1"/>
  <c r="A42" i="1"/>
  <c r="A67" i="1"/>
  <c r="A68" i="1"/>
  <c r="A69" i="1"/>
  <c r="A56" i="1"/>
  <c r="A70" i="1"/>
  <c r="A85" i="1"/>
  <c r="A101" i="1"/>
  <c r="A71" i="1"/>
  <c r="A72" i="1"/>
  <c r="A30" i="1"/>
  <c r="A53" i="1"/>
  <c r="A73" i="1"/>
  <c r="A74" i="1"/>
  <c r="A102" i="1"/>
  <c r="A55" i="1"/>
  <c r="A75" i="1"/>
  <c r="A103" i="1"/>
  <c r="A104" i="1"/>
  <c r="A406" i="1"/>
  <c r="A407" i="1"/>
  <c r="A255" i="1"/>
  <c r="A256" i="1"/>
  <c r="A257" i="1"/>
  <c r="A145" i="1"/>
  <c r="A146" i="1"/>
  <c r="A355" i="1"/>
  <c r="A357" i="1"/>
  <c r="A356" i="1"/>
  <c r="A358" i="1"/>
  <c r="A251" i="1"/>
  <c r="A252" i="1"/>
  <c r="A253" i="1"/>
  <c r="A254" i="1"/>
  <c r="A248" i="1"/>
  <c r="A249" i="1"/>
  <c r="A250" i="1"/>
  <c r="A245" i="1"/>
  <c r="A247" i="1"/>
  <c r="O214" i="1" l="1"/>
  <c r="Q214" i="1" s="1"/>
  <c r="A215" i="1"/>
  <c r="A216" i="1"/>
  <c r="A214" i="1"/>
</calcChain>
</file>

<file path=xl/sharedStrings.xml><?xml version="1.0" encoding="utf-8"?>
<sst xmlns="http://schemas.openxmlformats.org/spreadsheetml/2006/main" count="1805" uniqueCount="851">
  <si>
    <t>연번</t>
  </si>
  <si>
    <t>구매목적(내용)</t>
  </si>
  <si>
    <t>수량</t>
  </si>
  <si>
    <t>수령인</t>
  </si>
  <si>
    <t>Name of Department</t>
  </si>
  <si>
    <t>Type of Gift Certificates</t>
  </si>
  <si>
    <t>Purpose</t>
  </si>
  <si>
    <t>Quantity</t>
  </si>
  <si>
    <t>Recipients</t>
  </si>
  <si>
    <t>Example)</t>
    <phoneticPr fontId="2" type="noConversion"/>
  </si>
  <si>
    <t>Student Affairs Team</t>
  </si>
  <si>
    <t>Bookstore gift certificate</t>
  </si>
  <si>
    <t>Student festival</t>
  </si>
  <si>
    <t>Human Resource Management Team</t>
  </si>
  <si>
    <t>Department store gift certificate</t>
  </si>
  <si>
    <t>Survey on human policy</t>
  </si>
  <si>
    <t>Park** and 8 people</t>
    <phoneticPr fontId="2" type="noConversion"/>
  </si>
  <si>
    <t>(단위 : 매, 원)</t>
    <phoneticPr fontId="2" type="noConversion"/>
  </si>
  <si>
    <t>No</t>
    <phoneticPr fontId="2" type="noConversion"/>
  </si>
  <si>
    <t>No</t>
    <phoneticPr fontId="2" type="noConversion"/>
  </si>
  <si>
    <t>(Unit : sheet, KRW)</t>
    <phoneticPr fontId="2" type="noConversion"/>
  </si>
  <si>
    <t>(Unit : sheet, KRW)</t>
    <phoneticPr fontId="2" type="noConversion"/>
  </si>
  <si>
    <t>Kim** and 13 people</t>
    <phoneticPr fontId="2" type="noConversion"/>
  </si>
  <si>
    <t>액면가</t>
    <phoneticPr fontId="2" type="noConversion"/>
  </si>
  <si>
    <t>Face Value</t>
    <phoneticPr fontId="2" type="noConversion"/>
  </si>
  <si>
    <t>Total
Amount</t>
    <phoneticPr fontId="2" type="noConversion"/>
  </si>
  <si>
    <t>2024년도 상품권 구매 및 사용현황</t>
    <phoneticPr fontId="2" type="noConversion"/>
  </si>
  <si>
    <t>2024 Record on Purchase/Use of Gift Certificates</t>
  </si>
  <si>
    <t>Details of Total Purchase for 2024
(B)</t>
  </si>
  <si>
    <t>Details of Total Use for 2024
(C)</t>
  </si>
  <si>
    <t>Details of the balance brought forward from 2023
(A)</t>
  </si>
  <si>
    <t>Details of the balance carried forward to 2025
(D=A+B-C)</t>
    <phoneticPr fontId="2" type="noConversion"/>
  </si>
  <si>
    <t>글로벌리더십센터</t>
  </si>
  <si>
    <t>신세계상품권</t>
  </si>
  <si>
    <t>-</t>
  </si>
  <si>
    <t>2023년도 가을학기 인성/리더십III 우수 강의상 시상</t>
  </si>
  <si>
    <t>허** 외 5명</t>
  </si>
  <si>
    <t>2024년도 졸업생 리더십·봉사 우수자 부상 수여</t>
  </si>
  <si>
    <t>조** 외 9명</t>
  </si>
  <si>
    <t>2024년도 봄학기 인성/리더십III 우수 강의상 시상</t>
  </si>
  <si>
    <t>이** 외 6명</t>
  </si>
  <si>
    <t>기프티콘</t>
  </si>
  <si>
    <t>2024 짝선짝후 활동우수조 지급(1위)</t>
  </si>
  <si>
    <t>정** 외 5명</t>
  </si>
  <si>
    <t>2024 짝선짝후 활동우수조 지급(2위)</t>
  </si>
  <si>
    <t>문** 외 12명</t>
  </si>
  <si>
    <t>2024 짝선짝후 활동우수조 지급(3위)</t>
  </si>
  <si>
    <t>이** 외 11명</t>
  </si>
  <si>
    <t>부서명</t>
    <phoneticPr fontId="2" type="noConversion"/>
  </si>
  <si>
    <t>상품권종류</t>
    <phoneticPr fontId="2" type="noConversion"/>
  </si>
  <si>
    <t>연구보안팀</t>
  </si>
  <si>
    <t>스타벅스기프티콘</t>
  </si>
  <si>
    <t>2024년 연구처 위크숍 참석 연구보안 확산을 위한 홍보</t>
  </si>
  <si>
    <t>김** 외 9명</t>
  </si>
  <si>
    <t>2024년 랩매니저(랩장)&amp;보안책임자(담당자) 연구보안교육 참가자</t>
  </si>
  <si>
    <t>유** 외 109명</t>
  </si>
  <si>
    <t>2024년 보안의식의 생활화 아이디어 공모전 참가자</t>
  </si>
  <si>
    <t>강** 외 65명</t>
  </si>
  <si>
    <t>생명화학공학과</t>
  </si>
  <si>
    <t>문화상품권</t>
  </si>
  <si>
    <t>김**</t>
  </si>
  <si>
    <t>오**</t>
  </si>
  <si>
    <t>스타벅스 상품권</t>
  </si>
  <si>
    <t>황**</t>
  </si>
  <si>
    <t>이**</t>
  </si>
  <si>
    <t>2024년 봄 석사 신입생 오티</t>
  </si>
  <si>
    <t>윤**외 6명</t>
  </si>
  <si>
    <t>스타벅스 기프티콘</t>
  </si>
  <si>
    <t>2024년 봄학기 중간고사 학부생과지도교수와의 만남 주간</t>
  </si>
  <si>
    <t>강**외 13명</t>
  </si>
  <si>
    <t>2024년 가을학기 중간고사 학부생과지도교수와의 만남 주간</t>
  </si>
  <si>
    <t>박**외 4명</t>
  </si>
  <si>
    <t>아웃백 상품권</t>
  </si>
  <si>
    <t>2024년 학과설명회 개최</t>
  </si>
  <si>
    <t>배**외 1명</t>
  </si>
  <si>
    <t>2024년 Senior Banquet 행사</t>
  </si>
  <si>
    <t>하**외 30명</t>
  </si>
  <si>
    <t>교무팀</t>
  </si>
  <si>
    <t>경품이벤트</t>
  </si>
  <si>
    <t>오지현</t>
  </si>
  <si>
    <t>최재혁 외 1명</t>
  </si>
  <si>
    <t>정혜인</t>
  </si>
  <si>
    <t>홍승범 외 13명</t>
  </si>
  <si>
    <t>장학복지팀</t>
  </si>
  <si>
    <t xml:space="preserve">(20234625)Lim Cynthia Jing Wen 
(20249565) DO HAI YEN 
(20249567) Ng Li Hui </t>
  </si>
  <si>
    <t>(20224802)Fitri Handayani
(20234625)Lim Cynthia Jing Wen</t>
    <phoneticPr fontId="2" type="noConversion"/>
  </si>
  <si>
    <t>생명과학기술대학교학팀</t>
  </si>
  <si>
    <t>석박사 모험연구 사업 발표 평가 포상</t>
  </si>
  <si>
    <t>이시온 외 4명</t>
  </si>
  <si>
    <t>CJ상품권</t>
  </si>
  <si>
    <t>2024 봄학기 Dean's list 시상</t>
  </si>
  <si>
    <t>윤정원 외 3명</t>
  </si>
  <si>
    <t>아웃백</t>
  </si>
  <si>
    <t>2023년 가을학기 Dean's list</t>
  </si>
  <si>
    <t>이준하외 3인</t>
  </si>
  <si>
    <t>경영공학부 경영자과정지원실</t>
  </si>
  <si>
    <t>모바일 상품권</t>
  </si>
  <si>
    <t>디지털금융전문가과정 2024 성과관리 설문 응답자 기념품</t>
  </si>
  <si>
    <t>강** 외 302명</t>
  </si>
  <si>
    <t>BFC-KAIST 디지털금융전문가과정 4기 수업 활성화</t>
  </si>
  <si>
    <t>김** 외 22명</t>
  </si>
  <si>
    <t>학생생활팀</t>
  </si>
  <si>
    <t>모바일상품권</t>
  </si>
  <si>
    <t>온라인설문조사</t>
  </si>
  <si>
    <t>010-****-****외9인</t>
  </si>
  <si>
    <t>백화점상품권</t>
  </si>
  <si>
    <t>우수CA시상</t>
  </si>
  <si>
    <t>김**외 1인</t>
  </si>
  <si>
    <t>최우수CA시상</t>
  </si>
  <si>
    <t>문**</t>
  </si>
  <si>
    <t>CA상담지원비</t>
  </si>
  <si>
    <t>Best Tutor</t>
  </si>
  <si>
    <t>김**외2인</t>
  </si>
  <si>
    <t>2024년 KAIST Crazy Day 아이디어 공모전 1단계 심사</t>
  </si>
  <si>
    <t>전**외14인</t>
  </si>
  <si>
    <t>2024년 KAIST Crazy Day 아이디어 공모전 2단계 심사</t>
  </si>
  <si>
    <t>정**외8인</t>
  </si>
  <si>
    <t>2024년 KAIST Crazy Day 아이디어 공모전 3단계 심사</t>
  </si>
  <si>
    <t>서**외1인</t>
  </si>
  <si>
    <t>새내기 지도그룹 워크숍 상품</t>
  </si>
  <si>
    <t>권** 외 2명</t>
  </si>
  <si>
    <t>우수새프디 상품 지급(1월)</t>
  </si>
  <si>
    <t>조**</t>
  </si>
  <si>
    <t>우수새프디 상품 지급(2월)</t>
  </si>
  <si>
    <t>새로배움터 경쟁A 프로그램 상품(1등)</t>
  </si>
  <si>
    <t>김** 외 123명</t>
  </si>
  <si>
    <t>새로배움터 경쟁A 프로그램 상품(2등)</t>
  </si>
  <si>
    <t>홍** 외 119명</t>
  </si>
  <si>
    <t>새로배움터 경쟁A 프로그램 상품(3등)</t>
  </si>
  <si>
    <t>김** 외 122명</t>
  </si>
  <si>
    <t>새로배움터 경쟁B 프로그램 상품(1등)</t>
  </si>
  <si>
    <t>김** 외 126명</t>
  </si>
  <si>
    <t>새로배움터 경쟁B 프로그램 상품(2등)</t>
  </si>
  <si>
    <t>황** 외 119명</t>
  </si>
  <si>
    <t>새로배움터 경쟁B 프로그램 상품(3등)</t>
  </si>
  <si>
    <t>김** 외 121명</t>
  </si>
  <si>
    <t>우수새프디 상품 지급(3-6월)</t>
  </si>
  <si>
    <t>최** 외 3명</t>
  </si>
  <si>
    <t>우수프락터 상품 지급(1-4차시)</t>
  </si>
  <si>
    <t>남** 외 11명</t>
  </si>
  <si>
    <t>즐대생 후기학과설명회 연사</t>
  </si>
  <si>
    <t>최** 외 31명</t>
  </si>
  <si>
    <t>2024 봄학기 새내기 마일리지 경품 지급(후기반)</t>
  </si>
  <si>
    <t>김** 외 4명</t>
  </si>
  <si>
    <t>2024 봄학기 새내기 마일리지 경품 지급(전기반)</t>
  </si>
  <si>
    <t>소** 외 89명</t>
  </si>
  <si>
    <t>우수프락터 상품 지급(5-8차시)</t>
  </si>
  <si>
    <t>김** 외 11명</t>
  </si>
  <si>
    <t>2024 새내기 체육대회 부상</t>
  </si>
  <si>
    <t>곽** 외 11명</t>
  </si>
  <si>
    <t>즐대생 8차시 설문조사 참여자 경품</t>
  </si>
  <si>
    <t>강** 외 29명</t>
  </si>
  <si>
    <t>새내기 스터디 사업 경품(1위)</t>
  </si>
  <si>
    <t>이** 외 5명</t>
  </si>
  <si>
    <t>새내기 스터디 사업 경품(2위)</t>
  </si>
  <si>
    <t>이** 외 4명</t>
  </si>
  <si>
    <t>새내기 스터디 사업 경품(3위)</t>
  </si>
  <si>
    <t>유** 외 7명</t>
  </si>
  <si>
    <t>새내기 스터디 사업 경품(최소점수제)</t>
  </si>
  <si>
    <t>강** 외 5명</t>
  </si>
  <si>
    <t>새내기 스터디 사업 경품(공유이벤트)</t>
  </si>
  <si>
    <t>봉** 외 3명</t>
  </si>
  <si>
    <t>새내기 짝선짝후 사업 경품(최소점수제)</t>
  </si>
  <si>
    <t>신** 외 2명</t>
  </si>
  <si>
    <t>새내기 짝선짝후 사업 경품(선배참여)</t>
  </si>
  <si>
    <t>강** 외 50명</t>
  </si>
  <si>
    <t>새내기 짝선짝후 사업 경품(공유이벤트)</t>
  </si>
  <si>
    <t>강** 외 9명</t>
  </si>
  <si>
    <t>베스타식사권</t>
  </si>
  <si>
    <t>새내기 친목조 사업 경품(1위)</t>
  </si>
  <si>
    <t>서** 외 5명</t>
  </si>
  <si>
    <t>새내기 친목조 사업 경품(2위)</t>
  </si>
  <si>
    <t>새내기 친목조 사업 경품(3위)</t>
  </si>
  <si>
    <t>김** 외 5명</t>
  </si>
  <si>
    <t>새내기 친목조 사업 경품(4위)</t>
  </si>
  <si>
    <t>새내기 친목조 사업 경품(5위)</t>
  </si>
  <si>
    <t>박** 외 5명</t>
  </si>
  <si>
    <t>새내기 친목조 사업 경품(6위)</t>
  </si>
  <si>
    <t>새내기 체육대회 사업 경품(홍보이벤트/ 1위)</t>
  </si>
  <si>
    <t>신** 외 1명</t>
  </si>
  <si>
    <t>새내기 체육대회 사업 경품(홍보이벤트/ 2위)</t>
  </si>
  <si>
    <t>박** 외 3명</t>
  </si>
  <si>
    <t>새내기 체육대회 사업 경품(홍보이벤트/ 3위)</t>
  </si>
  <si>
    <t>김** 외 3명</t>
  </si>
  <si>
    <t>새내기 체육대회 사업 경품(홍보이벤트/ 4위)</t>
  </si>
  <si>
    <t>노** 외 4명</t>
  </si>
  <si>
    <t>봄학기 우수새프디 상품 지급</t>
  </si>
  <si>
    <t>우수새프디 상품 지급(7월)</t>
  </si>
  <si>
    <t>우수새프디 상품 지급(8월)</t>
  </si>
  <si>
    <t>2024 봄학기 BEST TUTOR</t>
  </si>
  <si>
    <t>홍**외2</t>
  </si>
  <si>
    <t>2024년 가을학기 9-12월 이달의 새프디 및 우수 새프디 상품 지급</t>
  </si>
  <si>
    <t>강**</t>
  </si>
  <si>
    <t>나**</t>
  </si>
  <si>
    <t>서**</t>
  </si>
  <si>
    <t>캘리포니아
기프트카드</t>
  </si>
  <si>
    <t>[이주의 프락터] 1~4차시 우수 프락터 상품 구매</t>
  </si>
  <si>
    <t>강** 외 7명</t>
  </si>
  <si>
    <t xml:space="preserve">스타벅스
기프트카드 </t>
  </si>
  <si>
    <t>2025 생활관시스템 유지관리 용역사업 제안서평가 내부평가위원</t>
  </si>
  <si>
    <t>임** 외 2명</t>
  </si>
  <si>
    <t>제4회  Color Your Year Project 장려상</t>
  </si>
  <si>
    <t>용**외 3명</t>
  </si>
  <si>
    <t>제4회  Color Your Year Project 심사위원(1차, 2차)</t>
  </si>
  <si>
    <t>제4회  Color Your Year Project 참여학생</t>
  </si>
  <si>
    <t>이**외 8명</t>
  </si>
  <si>
    <t>영화관람권</t>
  </si>
  <si>
    <t>[신대생] 8차시 하트시그널 - 프로그램 참여자 관련 상품 구매</t>
  </si>
  <si>
    <t>강** 외 54명</t>
  </si>
  <si>
    <t>식사권</t>
  </si>
  <si>
    <t>정**</t>
  </si>
  <si>
    <t>기프트카드</t>
  </si>
  <si>
    <t>[이주의 프락터] 5~8차시 우수 프락터 상품 구매</t>
  </si>
  <si>
    <t>조** 외 7명</t>
  </si>
  <si>
    <t>[새내기 학생회 사업] 짝선짝후 사업 관련 우수조 (1등) 상품 구매</t>
  </si>
  <si>
    <t>[새내기 학생회 사업] 짝선짝후 사업 관련 우수조 (2등) 상품 구매</t>
  </si>
  <si>
    <t>[새내기 학생회 사업] 짝선짝후 사업 관련 우수조 (3등) 상품 구매</t>
  </si>
  <si>
    <t xml:space="preserve">김** 외 5명 </t>
  </si>
  <si>
    <t>[새내기 학생회 사업] 짝선짝후 사업 관련 짝선쿠폰 상품 구매</t>
  </si>
  <si>
    <t>신** 외 24명</t>
  </si>
  <si>
    <t>[새내기 학생회 사업] 새내기 캘린더 사업 관련 공유 이벤트 상품 구매</t>
  </si>
  <si>
    <t>홍** 외 8명</t>
  </si>
  <si>
    <t>[새내기 학생회 사업] 새내기 겨울맞이 사업 관련 공유 이벤트 상품 구매</t>
  </si>
  <si>
    <t>민**</t>
  </si>
  <si>
    <t>[새내기 학생회 사업] 옥상달빛 사업 관련 공유 이벤트 상품 구매</t>
  </si>
  <si>
    <t>[새내기 학생회 사업] 전기/후기 새내기의 만남 사업 관련 이벤트 상품 구매</t>
  </si>
  <si>
    <t>조** 외 2명</t>
  </si>
  <si>
    <t>용** 외 5명</t>
  </si>
  <si>
    <t>[새내기 학생회 사업] 전기/후기 새내기의 만남 사업 관련 공유 이벤트 상품 구매</t>
  </si>
  <si>
    <t>[새내기 학생회 사업] 새내기 겨울맞이 사업 관련 당일홍보 상품 구매</t>
  </si>
  <si>
    <t>김** 외 1명</t>
  </si>
  <si>
    <t>배** 외 2명</t>
  </si>
  <si>
    <t>정** 외 1명</t>
  </si>
  <si>
    <t>[새내기 학생회 사업] 짝선짝후 사업 관련 공유 이벤트 상품 구매</t>
  </si>
  <si>
    <t>신**</t>
  </si>
  <si>
    <t>안** 외 1명</t>
  </si>
  <si>
    <t>진** 외 2명</t>
  </si>
  <si>
    <t>[새내기 학생회 사업] 짝선짝후 사업 관련 최소 점수제 상품 구매</t>
  </si>
  <si>
    <t>한** 외 명</t>
  </si>
  <si>
    <t>2024년도 중앙분석센터 자체 고객만족도 조사 참여 유도 이벤트</t>
  </si>
  <si>
    <t>홍** 외 499명</t>
  </si>
  <si>
    <t>중앙분석센터</t>
    <phoneticPr fontId="2" type="noConversion"/>
  </si>
  <si>
    <t>어학센터운영팀</t>
  </si>
  <si>
    <t>3월, 4월 KAIST Friendship Program 활동지원(음료비)</t>
  </si>
  <si>
    <t>구** 외 26명</t>
  </si>
  <si>
    <t>5월 KAIST Friendship Program 활동지원(음료비)</t>
  </si>
  <si>
    <t>10월 KAIST Friendship Program 활동지원(음료비)</t>
  </si>
  <si>
    <t>구** 외 8명</t>
  </si>
  <si>
    <t>노** 외 20명</t>
  </si>
  <si>
    <t>11월 KAIST Friendship Program 활동지원(음료비)</t>
  </si>
  <si>
    <t>KAIST건강달리기대회 참가완주자 상품</t>
  </si>
  <si>
    <t>대회참가 완주자</t>
  </si>
  <si>
    <t>디지털인문사회과학부</t>
  </si>
  <si>
    <t>인터뷰 참가자 보상</t>
  </si>
  <si>
    <t>010-****-9783 외 8인</t>
  </si>
  <si>
    <t>010-****-3197 외 3인</t>
  </si>
  <si>
    <t>설문조사 참가자 보상</t>
  </si>
  <si>
    <t>010-****-3882 외 299인</t>
  </si>
  <si>
    <t>연구과제 온라인 설문</t>
  </si>
  <si>
    <t>송건우 외 112인</t>
  </si>
  <si>
    <t>강보람 외 247인</t>
  </si>
  <si>
    <t xml:space="preserve">MIT 공동수업 공동과제 우승팀 </t>
  </si>
  <si>
    <t>강승재 외 9인</t>
  </si>
  <si>
    <t>JaeMin Birdsall 외 7인</t>
  </si>
  <si>
    <t>Cortez, Maria M. 외 7인</t>
  </si>
  <si>
    <t>Dong Minh Chau Nguyen</t>
  </si>
  <si>
    <t xml:space="preserve"> Le, Kalin T. 외 2인</t>
  </si>
  <si>
    <t>신입생 영어캠프 시상</t>
  </si>
  <si>
    <t>이** 외 14명</t>
  </si>
  <si>
    <t>디지털인문사회과학부행정팀</t>
  </si>
  <si>
    <t>부전공 프로그램 설명회</t>
  </si>
  <si>
    <t>전예성 외 34인</t>
  </si>
  <si>
    <t>강예혁 외 69명</t>
  </si>
  <si>
    <t>뇌인지과학과</t>
  </si>
  <si>
    <t>2023학년도 가을학기 우수조교상 부상</t>
  </si>
  <si>
    <t>옥**외 3명</t>
  </si>
  <si>
    <t>학과 송년회 행사 경품</t>
  </si>
  <si>
    <t>이**외 14명</t>
  </si>
  <si>
    <t>2024 가을학기 우수조교상 포상</t>
  </si>
  <si>
    <t>박**외 2외</t>
  </si>
  <si>
    <t>K-School</t>
  </si>
  <si>
    <t>캘리포니아베이커리교환권</t>
  </si>
  <si>
    <t>이낙형 외 1명</t>
  </si>
  <si>
    <t>정기현</t>
  </si>
  <si>
    <t>손선호</t>
  </si>
  <si>
    <t>이주영</t>
  </si>
  <si>
    <t>김대용</t>
  </si>
  <si>
    <t>파스쿠찌교환권</t>
  </si>
  <si>
    <t>정명우 외 1명</t>
  </si>
  <si>
    <t>조아란</t>
  </si>
  <si>
    <t>김동완 외 2명</t>
  </si>
  <si>
    <t>성수민 외 5명</t>
  </si>
  <si>
    <t>커피 기프티콘</t>
  </si>
  <si>
    <t>설문조사</t>
  </si>
  <si>
    <t>김** 외 21명</t>
  </si>
  <si>
    <t>유** 외 22명</t>
  </si>
  <si>
    <t>홍보지원 사례</t>
  </si>
  <si>
    <t>정** 외 12명</t>
  </si>
  <si>
    <t>이그제큐티브MBA
(경영공학부행정팀)</t>
  </si>
  <si>
    <t>스타벅스
기프트카드</t>
  </si>
  <si>
    <t>시설팀</t>
  </si>
  <si>
    <t>에너지연구회 에너지 인식조사</t>
  </si>
  <si>
    <t>강** 외 12명</t>
  </si>
  <si>
    <t>심** 외 9명</t>
  </si>
  <si>
    <t>과학기술전문사관 10월 온톡 설문 참여자</t>
  </si>
  <si>
    <t>박** 외 12명</t>
  </si>
  <si>
    <t>융합교육연구센터</t>
  </si>
  <si>
    <t>영재교육 시상품</t>
  </si>
  <si>
    <t>진용언 외 9명</t>
  </si>
  <si>
    <t>자연과학대학교학팀</t>
  </si>
  <si>
    <t>2024년 자연과학대학 Dean's List 시상</t>
  </si>
  <si>
    <t>유** 외 6명</t>
  </si>
  <si>
    <t>2023년 가을학기 Dean's List 시상</t>
  </si>
  <si>
    <t>박** 외 15명</t>
  </si>
  <si>
    <t>2024년 봄학기 Dean's List 시상</t>
  </si>
  <si>
    <t>최** 외 17명</t>
  </si>
  <si>
    <t>교학기획팀</t>
  </si>
  <si>
    <t>스타벅스기프트카드</t>
  </si>
  <si>
    <t>김**외 24인</t>
  </si>
  <si>
    <t>2023 가을 '문제내는 문제' 참여자
 e쿠폰(학생)</t>
  </si>
  <si>
    <t>김**외 47인</t>
  </si>
  <si>
    <t>김**외 18인</t>
  </si>
  <si>
    <t>2024 봄 '문제내는 문제' 참여자
 e쿠폰(학생)</t>
  </si>
  <si>
    <t>임**외 37인</t>
  </si>
  <si>
    <t>지식서비스운영팀</t>
  </si>
  <si>
    <t>실물 문화상품권</t>
  </si>
  <si>
    <t>문화기술대학원</t>
  </si>
  <si>
    <t>모바일기프티콘</t>
  </si>
  <si>
    <t>HCI-KAIST연구회 세미나 행사 경품</t>
  </si>
  <si>
    <t>박**외 10명</t>
  </si>
  <si>
    <t>HCI-KAIST연구회 네트워킹 행사 경품</t>
  </si>
  <si>
    <t>정**외 9명</t>
  </si>
  <si>
    <t>음료교환권</t>
  </si>
  <si>
    <t>LAVA Lab 동계워크샵 경품</t>
  </si>
  <si>
    <t>홍보실</t>
  </si>
  <si>
    <t>학생신문(국자) 527호 설문 이벤트 당첨자 상품</t>
  </si>
  <si>
    <t>최윤석 외 9인</t>
  </si>
  <si>
    <t>학생신문(국자) 리크루팅 이벤트 당첨자 상품</t>
  </si>
  <si>
    <t>윤창희,라태형</t>
  </si>
  <si>
    <t>학생신문(국자 및 영자) 국제학생 설문조사 이벤트 당첨자 상품</t>
  </si>
  <si>
    <t>최준혁 외 9인</t>
  </si>
  <si>
    <t>학생신문 설문조사 참여 이벤트 경품</t>
  </si>
  <si>
    <t>김홍조 외 9인</t>
  </si>
  <si>
    <t>표유신 외 14인</t>
  </si>
  <si>
    <t>과학기술정책대학원</t>
  </si>
  <si>
    <t>화학과행정팀</t>
  </si>
  <si>
    <t>학부생 연구 발표회 경품</t>
  </si>
  <si>
    <t>윤** 외3명</t>
  </si>
  <si>
    <t>정** 외 9명</t>
  </si>
  <si>
    <t>행정발전센터</t>
  </si>
  <si>
    <t>스타벅스상품권</t>
  </si>
  <si>
    <t>김윤수 외 28명</t>
  </si>
  <si>
    <t>성심당상품권</t>
  </si>
  <si>
    <t>2024&lt;KAIST 직원의 일상&gt; 촬영 협조 기념품</t>
  </si>
  <si>
    <t>강성돈 외 22명</t>
  </si>
  <si>
    <t>2024&lt;KAIST 직원의 일상&gt; 추가 촬영 협조 기념품</t>
  </si>
  <si>
    <t>이정만 외 14명</t>
  </si>
  <si>
    <t>이석한 외 23명</t>
  </si>
  <si>
    <t>정보보안팀</t>
  </si>
  <si>
    <t>이현희
박세훈</t>
  </si>
  <si>
    <t>최재곤 외 9인</t>
  </si>
  <si>
    <t>KAIST 명상과학연구소</t>
  </si>
  <si>
    <t>고**외 13명</t>
  </si>
  <si>
    <t>건설및환경공학과</t>
  </si>
  <si>
    <t>백화점 상품권</t>
  </si>
  <si>
    <t>봄학기 해피데이 행사(학과 및 연구실 소개 영상 공모 상품)</t>
  </si>
  <si>
    <t>백정엽, 김무종</t>
  </si>
  <si>
    <t>선불카드(스타벅스)</t>
  </si>
  <si>
    <t>2024 가을학기 건설및환경공학과 해피데이(건설및환경공학과 로비 게시 사진전 공모 상품)</t>
  </si>
  <si>
    <t>김규리</t>
  </si>
  <si>
    <t>김유진</t>
  </si>
  <si>
    <t>강지현 등 14명</t>
  </si>
  <si>
    <t>2024 가을 5개 학과 합동 체육대회 경품</t>
  </si>
  <si>
    <t>최동효 등 11명</t>
  </si>
  <si>
    <t>선불카드(캘리포니아 베이커리)</t>
  </si>
  <si>
    <t xml:space="preserve">2024 건설및환경공학과 학과설명회 사전신청자 </t>
  </si>
  <si>
    <t>강덕윤 등 51명</t>
  </si>
  <si>
    <t>2024 건설및환경공학과 학과설명회 경품</t>
  </si>
  <si>
    <t>이서준 등 9명</t>
  </si>
  <si>
    <t>예산팀</t>
  </si>
  <si>
    <t>커피상품권</t>
  </si>
  <si>
    <t>2024-1회 정부출연금 및 자체재원 사업관리위원회</t>
  </si>
  <si>
    <t>김** 외 8인</t>
  </si>
  <si>
    <t>포상(제2회 줄기세포연구센터 국제심포지엄-포스터 우수 발표자)</t>
  </si>
  <si>
    <t>KAIST줄기세포연구센터</t>
    <phoneticPr fontId="2" type="noConversion"/>
  </si>
  <si>
    <t>학생지원팀</t>
  </si>
  <si>
    <t>우수윤리교수상 참여자 122명</t>
  </si>
  <si>
    <t>식사상품권</t>
  </si>
  <si>
    <t>우수윤리교수 선정 연구실</t>
  </si>
  <si>
    <t>교가/애국가 챌린지 예선 참가자 추첨 경품(치킨 기프티콘)</t>
  </si>
  <si>
    <t>강동훈 외 29명</t>
  </si>
  <si>
    <t>교가/애국가 챌린지 심사위원 답례품(스타벅스 기프트카드)</t>
  </si>
  <si>
    <t>류석영 외 4명</t>
  </si>
  <si>
    <t>장애인식개선교육 참여자 경품(스타벅스 기프트카드)</t>
  </si>
  <si>
    <t>이주은 외 6명</t>
  </si>
  <si>
    <t>학위복 디자인 리뉴얼 선호도 조사 참여자 경품(스타벅스 기프티콘)</t>
  </si>
  <si>
    <t>김민석 외 49명</t>
  </si>
  <si>
    <t>신소재공학과행정팀</t>
  </si>
  <si>
    <t>조민석</t>
  </si>
  <si>
    <t>최윤태</t>
  </si>
  <si>
    <t>조태현</t>
  </si>
  <si>
    <t>김다엘</t>
  </si>
  <si>
    <t>황정원</t>
  </si>
  <si>
    <t>최재성</t>
  </si>
  <si>
    <t>박서준</t>
  </si>
  <si>
    <t>기술경영학부</t>
  </si>
  <si>
    <t>외식상품권(베스타)</t>
  </si>
  <si>
    <t>학과설명회 경품 지급</t>
  </si>
  <si>
    <t>최**</t>
  </si>
  <si>
    <t>네이버페이 포인트</t>
  </si>
  <si>
    <t>실험조사 참여 보상 제공</t>
  </si>
  <si>
    <t>김** 외 44명</t>
  </si>
  <si>
    <t>기계공학과행정팀</t>
  </si>
  <si>
    <t>2024 겨울 1과목 1책읽기 캠페인</t>
  </si>
  <si>
    <t>강** 외 1명</t>
  </si>
  <si>
    <t>권**</t>
  </si>
  <si>
    <t>2024 봄학기 새내기세미나 수업 진행용</t>
  </si>
  <si>
    <t>김** 외 29명</t>
  </si>
  <si>
    <t>2024 봄학기 진입생 웰컴키트</t>
  </si>
  <si>
    <t>서** 외 44명</t>
  </si>
  <si>
    <t>2024 봄학기 전과생 웰컴키트</t>
  </si>
  <si>
    <t>2024 봄학기 ME 나들이 진행용 - 참여 연구실</t>
  </si>
  <si>
    <t>2024 봄학기 ME 나들이 진행용 - 인솔학생</t>
  </si>
  <si>
    <t>김** 외 2명</t>
  </si>
  <si>
    <t>2024 여름 1과목 1책읽기 캠페인</t>
  </si>
  <si>
    <t>2024 가을학기 새내기세미나 수업 진행용</t>
  </si>
  <si>
    <t>2024 가을학기 진입생 웰컴키트</t>
  </si>
  <si>
    <t>정** 외 7명</t>
  </si>
  <si>
    <t>2024 가을학기 전과생 웰컴키트</t>
  </si>
  <si>
    <t>이*</t>
  </si>
  <si>
    <t>기계공학과</t>
  </si>
  <si>
    <t>선불카드</t>
  </si>
  <si>
    <t>학과 행사</t>
  </si>
  <si>
    <t xml:space="preserve">강** 외 </t>
  </si>
  <si>
    <t>반도체설계교육센터</t>
  </si>
  <si>
    <t>진로현황 설문조사 응답</t>
  </si>
  <si>
    <t>강민규 외 106인</t>
  </si>
  <si>
    <t>안보과학기술대학원</t>
  </si>
  <si>
    <t>세미나 참석자 식대</t>
  </si>
  <si>
    <t>강명주 외 88인</t>
  </si>
  <si>
    <t>융합인재학부</t>
  </si>
  <si>
    <t>음료상품권</t>
  </si>
  <si>
    <t>진입생 웰컴키트 구성품</t>
  </si>
  <si>
    <t>김민준 외 2인</t>
  </si>
  <si>
    <t>재학생 OTL 후기 이벤트 당첨자 상품 지급</t>
  </si>
  <si>
    <t>김용진 외 6인
(1인 중복당첨)</t>
  </si>
  <si>
    <t>진입생-재학생 멘토링(융선융후) 활동 지원</t>
  </si>
  <si>
    <t>이도운 외 3인
(중복참여 인정)</t>
  </si>
  <si>
    <t>강지원</t>
  </si>
  <si>
    <t>2024 융합인재학부 학과설명회 사전이벤트 참여 경품</t>
  </si>
  <si>
    <t>김진화 외 4인</t>
  </si>
  <si>
    <t>김다엘, 노수빈</t>
  </si>
  <si>
    <t>시설인력지원팀</t>
  </si>
  <si>
    <t>직원 포상</t>
  </si>
  <si>
    <t>김** 외 27명</t>
  </si>
  <si>
    <t>전기및전자공학부</t>
  </si>
  <si>
    <t>아마존 기프트 카드</t>
  </si>
  <si>
    <t xml:space="preserve">실험참가 수당 </t>
  </si>
  <si>
    <t>50달러</t>
  </si>
  <si>
    <t>Michael Shaw 외 9명</t>
  </si>
  <si>
    <t>프로페셔널MBA</t>
  </si>
  <si>
    <t>2025학년도 PMBA 입학 설명회</t>
  </si>
  <si>
    <t>이종연외
12명</t>
  </si>
  <si>
    <t>원자력및양자공학과</t>
  </si>
  <si>
    <t>2024년 체육대회</t>
  </si>
  <si>
    <t>허**외1명</t>
  </si>
  <si>
    <t>강**외33명</t>
  </si>
  <si>
    <t>Summer Research 포스터 발표 수상자 1등 지급</t>
  </si>
  <si>
    <t xml:space="preserve">배** </t>
  </si>
  <si>
    <t>허**외25명</t>
  </si>
  <si>
    <t>Open House</t>
  </si>
  <si>
    <t>이**외9명</t>
  </si>
  <si>
    <t>학과설명회 공유이벤트</t>
  </si>
  <si>
    <t>김** 학생회장</t>
  </si>
  <si>
    <t>항공우주공학과</t>
  </si>
  <si>
    <t>항공상품권</t>
  </si>
  <si>
    <t>경품 추첨</t>
  </si>
  <si>
    <t>강휘문 외 4명</t>
  </si>
  <si>
    <t>나정민</t>
  </si>
  <si>
    <t>2024 Space Grand Challenge 참가상</t>
  </si>
  <si>
    <t>창업지원센터</t>
  </si>
  <si>
    <t>AWS Cloud 101 Session 리워드 발송</t>
  </si>
  <si>
    <t>슬랙 채널 오픈 이벤트</t>
  </si>
  <si>
    <t>이** 외 15명</t>
  </si>
  <si>
    <t>창업지원센터       &lt;창업보육센터&gt;</t>
  </si>
  <si>
    <t>박정호 외 172명</t>
  </si>
  <si>
    <t>김택윤 외 197명</t>
  </si>
  <si>
    <t>창업지원센터          &lt;창업보육센터&gt;</t>
  </si>
  <si>
    <t>김민수 외 237명</t>
  </si>
  <si>
    <t>김주희 외 189명</t>
  </si>
  <si>
    <t>창업지원센터       &lt;아이디어팩토리&gt;</t>
  </si>
  <si>
    <t>2024 KAIST 메이커톤 기념품</t>
  </si>
  <si>
    <t>김세현 외 19명</t>
  </si>
  <si>
    <t>전산학부(김주호교수연구실)</t>
  </si>
  <si>
    <t>Amazon Gift Card</t>
  </si>
  <si>
    <t>피험자 실험수당 보상</t>
  </si>
  <si>
    <t>Tiago Cesar</t>
  </si>
  <si>
    <t>Jannik Girellini 외 1명</t>
  </si>
  <si>
    <t>Bernd Stelzl   외 2명</t>
  </si>
  <si>
    <t>Gabriela Musialik</t>
  </si>
  <si>
    <t>Lydia Butson  외 24명</t>
  </si>
  <si>
    <t>전산학부 BDI연구실</t>
  </si>
  <si>
    <t>파스쿠찌 상품권</t>
  </si>
  <si>
    <t>Google exploreCSR 행사</t>
  </si>
  <si>
    <t>정**외 5명</t>
  </si>
  <si>
    <t>박**외 6명</t>
  </si>
  <si>
    <t>전산학부행정팀</t>
  </si>
  <si>
    <t>커피 상품권</t>
  </si>
  <si>
    <t>전산학부 학부학생회 행사 지원(연구실탐험 이벤트 경품)</t>
  </si>
  <si>
    <t>조**외 9명</t>
  </si>
  <si>
    <t>치킨 상품권</t>
  </si>
  <si>
    <t>전산학부 학부학생회 행사 지원(부트캠프 참여우수상 경품)</t>
  </si>
  <si>
    <t>나**외 9명</t>
  </si>
  <si>
    <t>전산학부 학부학생회 행사 지원(쏙모임 참여우수상 경품)</t>
  </si>
  <si>
    <t>정** 외 6명</t>
  </si>
  <si>
    <t>모바일 백화점상품권</t>
  </si>
  <si>
    <t>서** 외 6명</t>
  </si>
  <si>
    <t>조** 외 10명</t>
  </si>
  <si>
    <t>유** 외 2명</t>
  </si>
  <si>
    <t>최** 외 6명</t>
  </si>
  <si>
    <t>페이 상품권</t>
  </si>
  <si>
    <t>전산학부 학부학생회 행사 지원(쏙모임 공유이벤트 경품)</t>
  </si>
  <si>
    <t>정** 외 4명</t>
  </si>
  <si>
    <t>전산학부 학부학생회 행사 지원(해피아워)</t>
  </si>
  <si>
    <t>박** 외 4명</t>
  </si>
  <si>
    <t>의과학연구센터</t>
  </si>
  <si>
    <t>2024 Science Festival</t>
  </si>
  <si>
    <t>김성룡 외 7명</t>
  </si>
  <si>
    <t>김재이 외 29명</t>
  </si>
  <si>
    <t>김다현 외 106명</t>
  </si>
  <si>
    <t>정세영 외 123명</t>
  </si>
  <si>
    <t>의과학대학원</t>
  </si>
  <si>
    <t>워크숍 체육행사 최우수팀</t>
  </si>
  <si>
    <t>진** 외 29명</t>
  </si>
  <si>
    <t>체육행사 우승팀 등</t>
  </si>
  <si>
    <t>이** 외 79명</t>
  </si>
  <si>
    <t>워크숍 단체티셔츠 시안 공모 선발</t>
  </si>
  <si>
    <t>모바일기프트콘</t>
  </si>
  <si>
    <t>가을학기 뉴스레터 인터뷰 대상자 지급</t>
  </si>
  <si>
    <t>가을학기 뉴스레터 TA상담 이벤트 참여자 지급</t>
  </si>
  <si>
    <t>김** 외 8명</t>
  </si>
  <si>
    <t>피험자 수고료</t>
  </si>
  <si>
    <t>강** 외 18명</t>
  </si>
  <si>
    <t>신** 외 8명</t>
  </si>
  <si>
    <t>박** 외 9명</t>
  </si>
  <si>
    <t>최** 외 9명</t>
  </si>
  <si>
    <t>박** 외 1명</t>
  </si>
  <si>
    <t>고**</t>
  </si>
  <si>
    <t>유** 외 16명</t>
  </si>
  <si>
    <t>유** 외 15명</t>
  </si>
  <si>
    <t>박** 외 14명</t>
  </si>
  <si>
    <t>박** 외 17명</t>
  </si>
  <si>
    <t>연구정책전략팀</t>
  </si>
  <si>
    <t>BK21사업 해외방문수기 공모</t>
  </si>
  <si>
    <t>박** 외 2명</t>
  </si>
  <si>
    <t>손** 외 3명</t>
  </si>
  <si>
    <t>학과 연말 성과보고회 경품</t>
  </si>
  <si>
    <t>조** 외 8명</t>
  </si>
  <si>
    <t>국제교원및학생지원팀</t>
  </si>
  <si>
    <t>외국인학생회 Language Buddy Program 우승 팀(3등)</t>
  </si>
  <si>
    <t>투썸플레이스상품권</t>
  </si>
  <si>
    <t>외국인학생회 Language Buddy Program 우승 팀(2등)</t>
  </si>
  <si>
    <t>N** 외 1명</t>
  </si>
  <si>
    <t>베스타 상품권</t>
  </si>
  <si>
    <t>외국인학생회 Language Buddy Program 우승 팀(1등)</t>
  </si>
  <si>
    <t>스타벅스 기프트카드</t>
  </si>
  <si>
    <t>KI House 교재개발 TF 지급</t>
  </si>
  <si>
    <t>심** 외 3명</t>
  </si>
  <si>
    <t>B** 외 7명</t>
  </si>
  <si>
    <t>교보문고 기프트카드</t>
  </si>
  <si>
    <t>이** 외 49명</t>
  </si>
  <si>
    <t>D**</t>
  </si>
  <si>
    <t>A**l</t>
  </si>
  <si>
    <t>K**</t>
  </si>
  <si>
    <t>박** 외  15인</t>
  </si>
  <si>
    <t xml:space="preserve">국제교원및학생지원팀 </t>
  </si>
  <si>
    <t>O**</t>
  </si>
  <si>
    <t>Y** 외 8명</t>
  </si>
  <si>
    <t>손** 외 7명</t>
  </si>
  <si>
    <t>교수학습지원팀</t>
  </si>
  <si>
    <t>2024 봄학기 학생 대상 원격수업 설문조사</t>
  </si>
  <si>
    <t>정** 외 4</t>
  </si>
  <si>
    <t>모바일 기프티콘</t>
  </si>
  <si>
    <t>2024 가을학기 학생 대상 원격수업 설문조사</t>
  </si>
  <si>
    <t>설문참여자 100명</t>
  </si>
  <si>
    <t>KLMS 봄학기 설문조사 응답자</t>
  </si>
  <si>
    <t>재학생</t>
  </si>
  <si>
    <t>KLMS 가을학기 설문조사 응답자</t>
  </si>
  <si>
    <t>2023 가을학기 Edu4.0 Q 프로그램 최우수조교 상품권 지급</t>
  </si>
  <si>
    <t>2023 가을학기 Edu4.0 Q 프로그램 우수조교 상품권 지급</t>
  </si>
  <si>
    <t>박**외 8명</t>
  </si>
  <si>
    <t>까페 기프트카드</t>
  </si>
  <si>
    <t>2024 봄학기 Edu4.0 Q 프로그램 최우수조교 상품권 지급</t>
  </si>
  <si>
    <t>2024 봄학기 Edu4.0 Q 프로그램 우수조교 상품권 지급</t>
  </si>
  <si>
    <t>하**외 4명</t>
  </si>
  <si>
    <t>커피기프티콘</t>
  </si>
  <si>
    <t>2024 정보경영 입학설명회(1차) 설문참여 감사</t>
  </si>
  <si>
    <t>김** 외 19명</t>
  </si>
  <si>
    <t>2024 신입생 오리엔테이션 재학생 멘토 참여 감사</t>
  </si>
  <si>
    <t>김** 외 17명</t>
  </si>
  <si>
    <t>2024 신입생 오리엔테이션 팀빌딩 수상(1등)</t>
  </si>
  <si>
    <t>신**외 15명</t>
  </si>
  <si>
    <t>2024 신입생 오리엔테이션 팀빌딩 수상(2등)</t>
  </si>
  <si>
    <t>이**외 13명</t>
  </si>
  <si>
    <t>2024 신입생 오리엔테이션 팀빌딩 수상(3등)</t>
  </si>
  <si>
    <t>조**외 14명</t>
  </si>
  <si>
    <t>2024 신입생 오리엔테이션 팀미션 수상(1등)</t>
  </si>
  <si>
    <t>2024 신입생 오리엔테이션 팀미션 수상(2등)_2팀</t>
  </si>
  <si>
    <t>권**외 29명</t>
  </si>
  <si>
    <t>2024 신입생 오리엔테이션 팀빌딩 수상(3등)_코이카</t>
  </si>
  <si>
    <t>S**외 1명</t>
  </si>
  <si>
    <t>2024 신입생 오리엔테이션 팀빌딩&amp;팀미션 수상(2등)_코이카</t>
  </si>
  <si>
    <t>N**외 8명</t>
  </si>
  <si>
    <t>2024 신입생 오리엔테이션 팀빌딩&amp;팀미션 수상(1등)_코이카</t>
  </si>
  <si>
    <t>H**외 5명</t>
  </si>
  <si>
    <t>CJ기프티콘</t>
  </si>
  <si>
    <t>2024 신입생 오리엔테이션 최다참석전공_코이카</t>
  </si>
  <si>
    <t>S**외 22명</t>
  </si>
  <si>
    <t>2024 신입생 오리엔테이션 설문참여 감사</t>
  </si>
  <si>
    <t>강**외 19명</t>
  </si>
  <si>
    <t>경영공학부 입학설명회 모집 홍보(재학생 참여 감사)(4/25)</t>
  </si>
  <si>
    <t>김**외 5명</t>
  </si>
  <si>
    <t>채**외 1명</t>
  </si>
  <si>
    <t>MBA/Master입학설명회(5/10) 동문 참여 감사</t>
  </si>
  <si>
    <t>강**외 6명</t>
  </si>
  <si>
    <t>MBA/Master입학설명회(5/10) 재학생 참여 감사</t>
  </si>
  <si>
    <t>이**외 2명</t>
  </si>
  <si>
    <t>경영공학부 입학설명회(1차,2차) 재학생 참여 감사_0425</t>
  </si>
  <si>
    <t>김**외 3명</t>
  </si>
  <si>
    <t>경영공학부 입학설명회(1차) 재학생 참여 감사_0425</t>
  </si>
  <si>
    <t>이**외 7명</t>
  </si>
  <si>
    <t>경영공학부 입학설명회(1차) 설문 참여 감사_0425</t>
  </si>
  <si>
    <t>김**외 14명</t>
  </si>
  <si>
    <t>MBA/Master 입학설명회(5/10) 설문 참여 감사</t>
  </si>
  <si>
    <t>MBA/Master입학설명회(5/27) 동문 참여 감사</t>
  </si>
  <si>
    <t>강**외 5명</t>
  </si>
  <si>
    <t>MBA/Master입학설명회(5/27) 재학생 참여 감사</t>
  </si>
  <si>
    <t>서**외 3명</t>
  </si>
  <si>
    <t>경영공학부 입학설명회(2차) 설문 참여 감사</t>
  </si>
  <si>
    <t>최**외 19명</t>
  </si>
  <si>
    <t>MBA/Master 입학설명회(5/27) 설문 참여 감사</t>
  </si>
  <si>
    <t>이**외 19명</t>
  </si>
  <si>
    <t>경영공학부 입시 모집 홍보(재학생 참여 감사)</t>
  </si>
  <si>
    <t>김**외 2명</t>
  </si>
  <si>
    <t>채**외 3명</t>
  </si>
  <si>
    <t>MBA/Master 입학설명회(8/24) 설문 참여 감사</t>
  </si>
  <si>
    <t>서**외 49명</t>
  </si>
  <si>
    <t>2024 디지털금융MBA 프로그램 성과측정을 위한 학생 만족도 설문참여 감사</t>
  </si>
  <si>
    <t>강**외 156명</t>
  </si>
  <si>
    <t>2024 졸업생 취업만족도 조사_설문참여 감사 상품권 지급</t>
  </si>
  <si>
    <t>강** 외 62명</t>
  </si>
  <si>
    <t>치킨기프티콘</t>
  </si>
  <si>
    <t>2024 졸업생 취업만족도 조사_설문참여 경품(추첨) 지급</t>
  </si>
  <si>
    <t>2024 인사담당자 정보 업데이트 설문 참석 감사 상품권 지급</t>
  </si>
  <si>
    <t>김**외 53명</t>
  </si>
  <si>
    <t>경영공학부 행정팀</t>
  </si>
  <si>
    <t>URP 연구주제 및 연구분야 설명회</t>
  </si>
  <si>
    <t>학생 20명</t>
  </si>
  <si>
    <t>재학생 만족도 설문조사</t>
  </si>
  <si>
    <t>재학생 300명</t>
  </si>
  <si>
    <t>실패연구소</t>
  </si>
  <si>
    <t>2024년 봄학기 실패세미나 만족도조사 경품지급</t>
  </si>
  <si>
    <t>김** 외 23명</t>
  </si>
  <si>
    <t>2024년 5월 KAIST 실패 포토보이스 캠페인 참여자 경품지급</t>
  </si>
  <si>
    <t>2024년 6월 KAIST 실패 포토보이스 캠페인 참여자 경품지급</t>
  </si>
  <si>
    <t>김** 외 13명</t>
  </si>
  <si>
    <t>2024년 7월 KAIST 실패 포토보이스 캠페인 참여자 경품지급</t>
  </si>
  <si>
    <t>박** 외 8명</t>
  </si>
  <si>
    <t>2024년 8월 KAIST 실패 포토보이스 캠페인 참여자 경품지급</t>
  </si>
  <si>
    <t>김** 외 16명</t>
  </si>
  <si>
    <t>2024년 KAIST 실패 포토보이스 캠페인 최다제출자 경품지급</t>
  </si>
  <si>
    <t>실패연구소 2024 KAISTian 실패에세이 공모전 참가자 경품지급</t>
  </si>
  <si>
    <t>이** 외 26명</t>
  </si>
  <si>
    <t>2024년 KAIST 실패학회 행사 개최_실패세미나 만족도조사 경품지급</t>
  </si>
  <si>
    <t>외식상품권</t>
  </si>
  <si>
    <t>2024 실패학회 망한과제자랑대회 참여자 경품지급</t>
  </si>
  <si>
    <t>홍** 외 1명</t>
  </si>
  <si>
    <t>상품권</t>
  </si>
  <si>
    <t>오** 외 6명</t>
  </si>
  <si>
    <t>2024년 구성원대상 실패인식조사 경품지급</t>
  </si>
  <si>
    <t>유** 외 9명</t>
  </si>
  <si>
    <t>산업및시스템공학과</t>
  </si>
  <si>
    <t>치킨 기프티콘</t>
  </si>
  <si>
    <t>YOU&amp;IE 우수 수강생 기프티콘 발송</t>
  </si>
  <si>
    <t>오** 외 15명</t>
  </si>
  <si>
    <t>YOU&amp;IE 퀴즈 우수자 기프티콘 발송</t>
  </si>
  <si>
    <t>안** 외 2명</t>
  </si>
  <si>
    <t>YOU&amp;IE 연사 기프티콘</t>
  </si>
  <si>
    <t>CA 세미나(인턴십) 연사 기프티콘</t>
  </si>
  <si>
    <t>YOU&amp;IE 우수 수강생 대상 기프티콘</t>
  </si>
  <si>
    <t>오** 외 3명</t>
  </si>
  <si>
    <t>김* 외 5명</t>
  </si>
  <si>
    <t>YOU&amp;IE 우수 수강생 및 연사 대상 기프티콘</t>
  </si>
  <si>
    <t>최** 외 4명</t>
  </si>
  <si>
    <t>학과설명회</t>
  </si>
  <si>
    <t>정**외 7명</t>
  </si>
  <si>
    <t>모바일 치킨 상품권</t>
  </si>
  <si>
    <t>이** 외 2명</t>
  </si>
  <si>
    <t>모바일 커피 상품권</t>
  </si>
  <si>
    <t>백**외 4명</t>
  </si>
  <si>
    <t>ISE Research Day</t>
  </si>
  <si>
    <t>김**외 19명</t>
  </si>
  <si>
    <t>김**외 29명</t>
  </si>
  <si>
    <t>모바일 네이버 상품권</t>
  </si>
  <si>
    <t>CA 세미나 - 인턴십 설명회</t>
  </si>
  <si>
    <t>구**외 2명</t>
  </si>
  <si>
    <t>감사팀</t>
  </si>
  <si>
    <t xml:space="preserve">청렴퀴즈 상품 </t>
  </si>
  <si>
    <t>최** 외 299명</t>
  </si>
  <si>
    <t>청렴퀴즈 전참자 특별 상품</t>
  </si>
  <si>
    <t>SW교육센터 운영팀</t>
  </si>
  <si>
    <t>취업자 격려 이벤트</t>
  </si>
  <si>
    <t>고등학교 동아리 SW경진대회 설문조사</t>
  </si>
  <si>
    <t>박**</t>
  </si>
  <si>
    <t>이** 외 21명</t>
  </si>
  <si>
    <t>고등학생 진로탐색 설문조사</t>
  </si>
  <si>
    <t>서초 AI 칼리지 우수상 포상</t>
  </si>
  <si>
    <t>이** 외 3명</t>
  </si>
  <si>
    <t>멀티스케일 카이랄 구조체 연구센터</t>
  </si>
  <si>
    <t>우수포스터 시상</t>
  </si>
  <si>
    <t>서승모 외 8</t>
  </si>
  <si>
    <t>KAiST-KT 공동연구센터</t>
  </si>
  <si>
    <t>김민지 외 56명</t>
  </si>
  <si>
    <t>김태은 외 79명</t>
  </si>
  <si>
    <t>글로벌전략사업추진단</t>
  </si>
  <si>
    <t>2024 GESS Final Pitch 1등 팀원 부상 지급 (팀명: K-Bridge)</t>
  </si>
  <si>
    <t>한**
(대표수령)</t>
  </si>
  <si>
    <t>2024 GESS Final Pitch 2등 팀원 부상 지급 (팀명: Enablers)</t>
  </si>
  <si>
    <t>스타벅스교환권</t>
  </si>
  <si>
    <t>2024 GESS 베스트 후기 상 부상</t>
  </si>
  <si>
    <t>Arseniy*</t>
  </si>
  <si>
    <t xml:space="preserve">2024 GESS 우수 학생상 부상 </t>
  </si>
  <si>
    <t>모바일커피쿠폰</t>
  </si>
  <si>
    <t>2024 GSIS 행사 선착순 등록&amp;참가자 경품 지급</t>
  </si>
  <si>
    <t>구**외 29명</t>
  </si>
  <si>
    <t>2024 GSIS 세미나 참가후기 작성자 경품 지급</t>
  </si>
  <si>
    <t>박**외 32명</t>
  </si>
  <si>
    <t>모바일치킨쿠폰</t>
  </si>
  <si>
    <t>2024 GSIS 베스트 후기 5인 부상</t>
  </si>
  <si>
    <t>김**외 4명</t>
  </si>
  <si>
    <t>영재교육센터</t>
  </si>
  <si>
    <t>설문조사참여자 상품</t>
  </si>
  <si>
    <t>김* 외 125명</t>
  </si>
  <si>
    <t>김** 외 149명</t>
  </si>
  <si>
    <t>영재정책센터</t>
  </si>
  <si>
    <t>영재키움 프로젝트 졸업생 대상 설문조사</t>
  </si>
  <si>
    <t>강** 외 38</t>
  </si>
  <si>
    <t>영재키움 프로젝트 졸업생 대상 서술형 설문조사</t>
  </si>
  <si>
    <t>강** 외 11</t>
  </si>
  <si>
    <t>최** 외 25</t>
  </si>
  <si>
    <t>사이버브릿지 학부모 설문조사</t>
  </si>
  <si>
    <t>강** 외 89</t>
  </si>
  <si>
    <t>영재키움 프로젝트 멘토교사 설문조사1치</t>
  </si>
  <si>
    <t>강** 외 78</t>
  </si>
  <si>
    <t>영재키움 프로젝트 멘토교사 설문조사2치</t>
  </si>
  <si>
    <t>박** 외 148</t>
  </si>
  <si>
    <t>영재키움 프로젝트 멘토교사 설문조사3치</t>
  </si>
  <si>
    <t>강** 외 143</t>
  </si>
  <si>
    <t>과학영재교육연구원</t>
  </si>
  <si>
    <t>설문 참여자 보상</t>
  </si>
  <si>
    <t>신** 외 49명</t>
  </si>
  <si>
    <t>설문조사 참여 보상</t>
  </si>
  <si>
    <t>정** 외 149명</t>
  </si>
  <si>
    <t>국** 외 149명</t>
  </si>
  <si>
    <t>박** 외 194명</t>
  </si>
  <si>
    <t>조** 외 108명</t>
  </si>
  <si>
    <t>성과발표회</t>
  </si>
  <si>
    <t>고진홍 외 44명</t>
  </si>
  <si>
    <t>황수정 외 44명</t>
  </si>
  <si>
    <t>김덕호 외 20명</t>
  </si>
  <si>
    <t>송연우 외 207명</t>
  </si>
  <si>
    <t>수기공모전 참가</t>
  </si>
  <si>
    <t>김도영 외 43명</t>
  </si>
  <si>
    <t>대표멘토교사협의회 참가</t>
  </si>
  <si>
    <t>김덕호 외 44명</t>
  </si>
  <si>
    <t>연구 참여</t>
  </si>
  <si>
    <t>김**외 35명</t>
  </si>
  <si>
    <t>서**외 32명</t>
  </si>
  <si>
    <t>임동연 외 29명</t>
  </si>
  <si>
    <t>설문조사 참여 교수 증정용</t>
  </si>
  <si>
    <t>방윤수 외 75명</t>
  </si>
  <si>
    <t>설문조사 참여 학생 증정용</t>
  </si>
  <si>
    <t>김지영 외 238명</t>
  </si>
  <si>
    <t>박서준 등 4명</t>
  </si>
  <si>
    <t>구** 외 29명</t>
    <phoneticPr fontId="2" type="noConversion"/>
  </si>
  <si>
    <t>이** 외 31명</t>
    <phoneticPr fontId="2" type="noConversion"/>
  </si>
  <si>
    <t>과학기술전문사관지원센터</t>
    <phoneticPr fontId="2" type="noConversion"/>
  </si>
  <si>
    <t>경영공학부 마케팅.취업지원실</t>
    <phoneticPr fontId="2" type="noConversion"/>
  </si>
  <si>
    <t>KAIST-SK 임팩트비즈니스센터</t>
    <phoneticPr fontId="2" type="noConversion"/>
  </si>
  <si>
    <t xml:space="preserve"> 창업지원센터 &lt;수도권오피스&gt;</t>
    <phoneticPr fontId="2" type="noConversion"/>
  </si>
  <si>
    <t>2024년 제 1회 KAIST Startup Tech Plaza 행사 질문 참여 이벤트</t>
    <phoneticPr fontId="2" type="noConversion"/>
  </si>
  <si>
    <t>가을학기 융합캡스톤디자인 행사 학생 포상</t>
    <phoneticPr fontId="2" type="noConversion"/>
  </si>
  <si>
    <t>김재리 학생의 개인 학위논문 연구 참여자 사례 증정용 상품권 구매
(1인당 2만원 상당 상품권 증정)</t>
    <phoneticPr fontId="2" type="noConversion"/>
  </si>
  <si>
    <t>과학기술전문사관 제도 간담회 참여자</t>
    <phoneticPr fontId="2" type="noConversion"/>
  </si>
  <si>
    <t>과학기술전문사관 제도 간담회 설문조사 응답자</t>
    <phoneticPr fontId="2" type="noConversion"/>
  </si>
  <si>
    <t>과학기술전문사관 Startup Networking Day 2024 참여자</t>
    <phoneticPr fontId="2" type="noConversion"/>
  </si>
  <si>
    <t>카카오 모바일상품권</t>
    <phoneticPr fontId="2" type="noConversion"/>
  </si>
  <si>
    <r>
      <t>모바일상품권</t>
    </r>
    <r>
      <rPr>
        <sz val="6"/>
        <color theme="1"/>
        <rFont val="맑은 고딕"/>
        <family val="3"/>
        <charset val="129"/>
        <scheme val="minor"/>
      </rPr>
      <t>(해피머니)</t>
    </r>
    <phoneticPr fontId="2" type="noConversion"/>
  </si>
  <si>
    <t>스타벅스 기프티콘</t>
    <phoneticPr fontId="2" type="noConversion"/>
  </si>
  <si>
    <t>배달의민족 상품권</t>
    <phoneticPr fontId="2" type="noConversion"/>
  </si>
  <si>
    <r>
      <t>모바일상품권</t>
    </r>
    <r>
      <rPr>
        <sz val="6"/>
        <color theme="1"/>
        <rFont val="맑은 고딕"/>
        <family val="3"/>
        <charset val="129"/>
        <scheme val="minor"/>
      </rPr>
      <t>(기프티콘)</t>
    </r>
    <phoneticPr fontId="2" type="noConversion"/>
  </si>
  <si>
    <t>한화 스페이스허브-KAIST 우주연구센터</t>
    <phoneticPr fontId="2" type="noConversion"/>
  </si>
  <si>
    <t>진제호 외 10명</t>
    <phoneticPr fontId="2" type="noConversion"/>
  </si>
  <si>
    <t>2024년 직군전환자 역량 향상 교육 협조 기념품</t>
    <phoneticPr fontId="2" type="noConversion"/>
  </si>
  <si>
    <t>2024년(2월) 신입 일반직 교육 참가자 기념품</t>
    <phoneticPr fontId="2" type="noConversion"/>
  </si>
  <si>
    <t>[새내기 학생회 사업] 옥상달빛 및 전기/후기 새내기의 만남 사업 관련 공유 이벤트 상품 구매 (1등)</t>
    <phoneticPr fontId="2" type="noConversion"/>
  </si>
  <si>
    <t>5월 온라인 프로그램 비즈니스토크 참석자 제공</t>
    <phoneticPr fontId="2" type="noConversion"/>
  </si>
  <si>
    <t>2024 신소재공학과 학과설명회 행사</t>
    <phoneticPr fontId="2" type="noConversion"/>
  </si>
  <si>
    <t xml:space="preserve"> 4단계 BK21사업 성과발표회 우수참여인력 시상</t>
    <phoneticPr fontId="2" type="noConversion"/>
  </si>
  <si>
    <t>혁신디지털의과학원 설비 구축 관련 설문조사</t>
    <phoneticPr fontId="2" type="noConversion"/>
  </si>
  <si>
    <t>2025년 구축 예정 장비 관련 설문조사</t>
    <phoneticPr fontId="2" type="noConversion"/>
  </si>
  <si>
    <t>2024봄학기 정부초청외국인장학생(GKS) 간담회 온라인 참석자 다과 제공</t>
    <phoneticPr fontId="2" type="noConversion"/>
  </si>
  <si>
    <t>2024가을학기 정부초청외국인장학생(GKS) 간담회 온라인 참석자 다과 제공</t>
    <phoneticPr fontId="2" type="noConversion"/>
  </si>
  <si>
    <t xml:space="preserve">입학설명회(1,2차) 참가 재학생 패널증정 </t>
    <phoneticPr fontId="2" type="noConversion"/>
  </si>
  <si>
    <t>부서정보보안담당자 워크숍 경품 추첨 10명</t>
    <phoneticPr fontId="2" type="noConversion"/>
  </si>
  <si>
    <t>부서정보보안담당자 워크숍 우수자 9명, 경품 1명</t>
    <phoneticPr fontId="2" type="noConversion"/>
  </si>
  <si>
    <t>부서정보보안담당자 워크숍 최우수자 제공 2명</t>
    <phoneticPr fontId="2" type="noConversion"/>
  </si>
  <si>
    <t>9월  온라인 프로그램 비즈니스토크 참석자 제공</t>
    <phoneticPr fontId="2" type="noConversion"/>
  </si>
  <si>
    <t>12월  온라인 프로그램 비즈니스토크 참석자 제공</t>
    <phoneticPr fontId="2" type="noConversion"/>
  </si>
  <si>
    <t>6월 온라인 프로그램 비즈니스토크 참석자 제공</t>
    <phoneticPr fontId="2" type="noConversion"/>
  </si>
  <si>
    <t>스타벅스e-gift card</t>
    <phoneticPr fontId="2" type="noConversion"/>
  </si>
  <si>
    <r>
      <t>모바일쿠폰</t>
    </r>
    <r>
      <rPr>
        <sz val="6"/>
        <color theme="1"/>
        <rFont val="맑은 고딕"/>
        <family val="3"/>
        <charset val="129"/>
        <scheme val="minor"/>
      </rPr>
      <t>(배달의민족)</t>
    </r>
    <phoneticPr fontId="2" type="noConversion"/>
  </si>
  <si>
    <r>
      <t>모바일교환권</t>
    </r>
    <r>
      <rPr>
        <sz val="6"/>
        <color theme="1"/>
        <rFont val="맑은 고딕"/>
        <family val="3"/>
        <charset val="129"/>
        <scheme val="minor"/>
      </rPr>
      <t>(BBQ치킨)</t>
    </r>
    <phoneticPr fontId="2" type="noConversion"/>
  </si>
  <si>
    <t>당해년도(2024년) 구매내역(합계) (B)</t>
    <phoneticPr fontId="2" type="noConversion"/>
  </si>
  <si>
    <t>전년도(2023년) 이월내역(합계) (A)</t>
    <phoneticPr fontId="2" type="noConversion"/>
  </si>
  <si>
    <t>구분</t>
    <phoneticPr fontId="2" type="noConversion"/>
  </si>
  <si>
    <t>수량2</t>
    <phoneticPr fontId="2" type="noConversion"/>
  </si>
  <si>
    <t>액면가2</t>
    <phoneticPr fontId="2" type="noConversion"/>
  </si>
  <si>
    <t>수량3</t>
    <phoneticPr fontId="2" type="noConversion"/>
  </si>
  <si>
    <t>액면가3</t>
    <phoneticPr fontId="2" type="noConversion"/>
  </si>
  <si>
    <t>수량4</t>
    <phoneticPr fontId="2" type="noConversion"/>
  </si>
  <si>
    <t>액면가4</t>
    <phoneticPr fontId="2" type="noConversion"/>
  </si>
  <si>
    <t>당해년도(2024년) 사용내역(합계) (c)</t>
    <phoneticPr fontId="2" type="noConversion"/>
  </si>
  <si>
    <r>
      <t>2025년 이월내역(합계)</t>
    </r>
    <r>
      <rPr>
        <b/>
        <sz val="6"/>
        <color rgb="FF000000"/>
        <rFont val="맑은 고딕"/>
        <family val="3"/>
        <charset val="129"/>
        <scheme val="minor"/>
      </rPr>
      <t xml:space="preserve"> </t>
    </r>
    <r>
      <rPr>
        <b/>
        <sz val="9"/>
        <color rgb="FF000000"/>
        <rFont val="맑은 고딕"/>
        <family val="3"/>
        <charset val="129"/>
        <scheme val="minor"/>
      </rPr>
      <t>(D=A+B-C)</t>
    </r>
    <phoneticPr fontId="2" type="noConversion"/>
  </si>
  <si>
    <t>합계3</t>
    <phoneticPr fontId="2" type="noConversion"/>
  </si>
  <si>
    <t>합계2(실구매)</t>
    <phoneticPr fontId="2" type="noConversion"/>
  </si>
  <si>
    <t>2024 봄학기 버디프로그램 수료자 상품</t>
    <phoneticPr fontId="2" type="noConversion"/>
  </si>
  <si>
    <t>합계4(실구매)</t>
    <phoneticPr fontId="2" type="noConversion"/>
  </si>
  <si>
    <t>합계(실구매)</t>
    <phoneticPr fontId="2" type="noConversion"/>
  </si>
  <si>
    <t>우**외 4명 우**외 1명</t>
    <phoneticPr fontId="2" type="noConversion"/>
  </si>
  <si>
    <t>홍찬휘 외 8인 문다흰</t>
    <phoneticPr fontId="2" type="noConversion"/>
  </si>
  <si>
    <t>강** (대표수령)</t>
    <phoneticPr fontId="2" type="noConversion"/>
  </si>
  <si>
    <t xml:space="preserve">PSU 공동수업 티셔츠 Design Contest </t>
    <phoneticPr fontId="2" type="noConversion"/>
  </si>
  <si>
    <t xml:space="preserve">2024 봄학기 KAIST ONE 아제르바이잔 경품 </t>
    <phoneticPr fontId="2" type="noConversion"/>
  </si>
  <si>
    <t xml:space="preserve">MIT 공동수업 공동과제 우승팀 </t>
    <phoneticPr fontId="2" type="noConversion"/>
  </si>
  <si>
    <t>1:1 한국어 수업 프로그램 운영(교재)</t>
    <phoneticPr fontId="2" type="noConversion"/>
  </si>
  <si>
    <t>2023 가을 '문제내는 문제' 참여자 e쿠폰(교원)</t>
    <phoneticPr fontId="2" type="noConversion"/>
  </si>
  <si>
    <t>2024 봄 '문제내는 문제' 참여자 e쿠폰(교원)</t>
    <phoneticPr fontId="2" type="noConversion"/>
  </si>
  <si>
    <r>
      <t>2024 가을학기 건설및환경공학과 해피데이</t>
    </r>
    <r>
      <rPr>
        <sz val="8"/>
        <color theme="1"/>
        <rFont val="맑은 고딕"/>
        <family val="3"/>
        <charset val="129"/>
        <scheme val="minor"/>
      </rPr>
      <t>(건설및환경공학과 로비 게시 사진전 공모 상품)</t>
    </r>
    <phoneticPr fontId="2" type="noConversion"/>
  </si>
  <si>
    <t xml:space="preserve">MIT 공동수업 공동과제 우승팀  </t>
    <phoneticPr fontId="2" type="noConversion"/>
  </si>
  <si>
    <t>2024 제20회 키하우스 한국어 말하기 대회 참가상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</si>
</sst>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#,##0"/>
    <numFmt numFmtId="177" formatCode="#,###,###"/>
  </numFmts>
  <fonts count="15" x14ac:knownFonts="1">
    <font>
      <sz val="11"/>
      <color theme="1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color rgb="FFFF000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6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0" fillId="0" borderId="20" xfId="0" applyBorder="1">
      <alignment vertical="center"/>
    </xf>
    <xf numFmtId="3" fontId="1" fillId="0" borderId="23" xfId="0" applyNumberFormat="1" applyFont="1" applyBorder="1" applyAlignment="1">
      <alignment horizontal="right" vertical="center" wrapText="1"/>
    </xf>
    <xf numFmtId="3" fontId="1" fillId="0" borderId="22" xfId="0" applyNumberFormat="1" applyFont="1" applyBorder="1" applyAlignment="1">
      <alignment horizontal="right" vertical="center" wrapText="1"/>
    </xf>
    <xf numFmtId="3" fontId="7" fillId="0" borderId="24" xfId="0" applyNumberFormat="1" applyFont="1" applyBorder="1" applyAlignment="1">
      <alignment horizontal="right" vertical="center" wrapText="1"/>
    </xf>
    <xf numFmtId="3" fontId="7" fillId="0" borderId="25" xfId="0" applyNumberFormat="1" applyFont="1" applyBorder="1" applyAlignment="1">
      <alignment horizontal="right" vertical="center" wrapText="1"/>
    </xf>
    <xf numFmtId="3" fontId="7" fillId="0" borderId="26" xfId="0" applyNumberFormat="1" applyFont="1" applyBorder="1" applyAlignment="1">
      <alignment horizontal="right" vertical="center" wrapText="1"/>
    </xf>
    <xf numFmtId="3" fontId="7" fillId="0" borderId="27" xfId="0" applyNumberFormat="1" applyFont="1" applyBorder="1" applyAlignment="1">
      <alignment horizontal="righ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2" borderId="28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176" fontId="8" fillId="0" borderId="28" xfId="1" applyNumberFormat="1" applyFont="1" applyBorder="1" applyAlignment="1">
      <alignment horizontal="right" vertical="center" wrapText="1"/>
    </xf>
    <xf numFmtId="0" fontId="8" fillId="0" borderId="28" xfId="0" applyFont="1" applyFill="1" applyBorder="1" applyAlignment="1">
      <alignment horizontal="center" vertical="center" wrapText="1"/>
    </xf>
    <xf numFmtId="176" fontId="8" fillId="0" borderId="28" xfId="1" applyNumberFormat="1" applyFont="1" applyFill="1" applyBorder="1" applyAlignment="1">
      <alignment horizontal="right" vertical="center" wrapTex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177" fontId="4" fillId="2" borderId="28" xfId="0" applyNumberFormat="1" applyFont="1" applyFill="1" applyBorder="1" applyAlignment="1">
      <alignment horizontal="center" vertical="center" wrapText="1"/>
    </xf>
    <xf numFmtId="177" fontId="8" fillId="0" borderId="28" xfId="1" applyNumberFormat="1" applyFont="1" applyBorder="1" applyAlignment="1">
      <alignment horizontal="right" vertical="center" wrapText="1"/>
    </xf>
    <xf numFmtId="177" fontId="8" fillId="0" borderId="28" xfId="1" applyNumberFormat="1" applyFont="1" applyFill="1" applyBorder="1" applyAlignment="1">
      <alignment horizontal="right" vertical="center" wrapText="1"/>
    </xf>
    <xf numFmtId="0" fontId="11" fillId="0" borderId="28" xfId="0" applyFont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77" fontId="4" fillId="2" borderId="28" xfId="0" applyNumberFormat="1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family val="3"/>
        <charset val="129"/>
        <scheme val="minor"/>
      </font>
      <numFmt numFmtId="177" formatCode="#,###,###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family val="3"/>
        <charset val="129"/>
        <scheme val="minor"/>
      </font>
      <numFmt numFmtId="177" formatCode="#,###,###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family val="3"/>
        <charset val="129"/>
        <scheme val="minor"/>
      </font>
      <numFmt numFmtId="177" formatCode="#,###,###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family val="3"/>
        <charset val="129"/>
        <scheme val="minor"/>
      </font>
      <numFmt numFmtId="176" formatCode="#,##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family val="3"/>
        <charset val="129"/>
        <scheme val="minor"/>
      </font>
      <numFmt numFmtId="176" formatCode="#,##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family val="3"/>
        <charset val="129"/>
        <scheme val="minor"/>
      </font>
      <numFmt numFmtId="176" formatCode="#,###,##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family val="3"/>
        <charset val="129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family val="3"/>
        <charset val="129"/>
        <scheme val="minor"/>
      </font>
      <numFmt numFmtId="176" formatCode="#,###,##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family val="3"/>
        <charset val="129"/>
        <scheme val="minor"/>
      </font>
      <numFmt numFmtId="176" formatCode="#,##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family val="3"/>
        <charset val="129"/>
        <scheme val="minor"/>
      </font>
      <numFmt numFmtId="176" formatCode="#,###,##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family val="3"/>
        <charset val="129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family val="3"/>
        <charset val="129"/>
        <scheme val="minor"/>
      </font>
      <numFmt numFmtId="176" formatCode="#,###,##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family val="3"/>
        <charset val="129"/>
        <scheme val="minor"/>
      </font>
      <numFmt numFmtId="176" formatCode="#,##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family val="3"/>
        <charset val="129"/>
        <scheme val="minor"/>
      </font>
      <numFmt numFmtId="176" formatCode="#,###,##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family val="3"/>
        <charset val="129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family val="3"/>
        <charset val="129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family val="3"/>
        <charset val="129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medium">
          <color rgb="FF000000"/>
        </bottom>
      </border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맑은 고딕"/>
        <family val="3"/>
        <charset val="129"/>
        <scheme val="minor"/>
      </font>
      <fill>
        <patternFill patternType="solid">
          <fgColor indexed="64"/>
          <bgColor rgb="FFD6D6D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2924BB9-19D2-4A8A-BF8F-C54ED362FE5D}" name="표2" displayName="표2" ref="A5:Q441" totalsRowShown="0" headerRowDxfId="19" headerRowBorderDxfId="18" tableBorderDxfId="17">
  <autoFilter ref="A5:Q441" xr:uid="{32924BB9-19D2-4A8A-BF8F-C54ED362FE5D}"/>
  <sortState xmlns:xlrd2="http://schemas.microsoft.com/office/spreadsheetml/2017/richdata2" ref="A6:Q441">
    <sortCondition descending="1" ref="B5:B441"/>
  </sortState>
  <tableColumns count="17">
    <tableColumn id="1" xr3:uid="{4A756AC5-1E71-4EAF-B452-A6C775D96D4B}" name="연번" dataDxfId="16">
      <calculatedColumnFormula>ROW(표2[[#This Row],[연번]])-5</calculatedColumnFormula>
    </tableColumn>
    <tableColumn id="2" xr3:uid="{E23511D4-9EAE-4071-BF62-3DD54BFF0108}" name="부서명" dataDxfId="15"/>
    <tableColumn id="3" xr3:uid="{6BCFB89E-9912-4A04-8531-34231BA254DE}" name="상품권종류" dataDxfId="14"/>
    <tableColumn id="4" xr3:uid="{306D6167-1050-49CE-A9AE-0CA46DBC2352}" name="수량" dataDxfId="13" dataCellStyle="쉼표 [0]"/>
    <tableColumn id="5" xr3:uid="{94B5A226-DE58-43A0-AE7B-9FDDCE230B82}" name="액면가" dataDxfId="12" dataCellStyle="쉼표 [0]"/>
    <tableColumn id="6" xr3:uid="{A8AB8861-8CC6-4DF2-8503-6EB392C18A80}" name="합계(실구매)" dataDxfId="11" dataCellStyle="쉼표 [0]"/>
    <tableColumn id="7" xr3:uid="{D214F2FB-B6AF-4CE2-B422-CEDA6147DE4B}" name="구매목적(내용)" dataDxfId="10"/>
    <tableColumn id="8" xr3:uid="{AC84D856-E74B-4073-8EE5-3CEB9F794E97}" name="수량2" dataDxfId="9" dataCellStyle="쉼표 [0]"/>
    <tableColumn id="9" xr3:uid="{26790E77-99A6-45A8-8ECA-415B3329A70B}" name="액면가2" dataDxfId="8" dataCellStyle="쉼표 [0]"/>
    <tableColumn id="10" xr3:uid="{64BCE6A0-2341-471C-BF6F-887F6DF03B9E}" name="합계2(실구매)" dataDxfId="7" dataCellStyle="쉼표 [0]"/>
    <tableColumn id="11" xr3:uid="{2ABF1CB4-3F59-4208-B123-C71534B5386D}" name="수령인" dataDxfId="6"/>
    <tableColumn id="12" xr3:uid="{B034E555-A4B9-4859-845D-1CEBB085688B}" name="수량3" dataDxfId="5" dataCellStyle="쉼표 [0]"/>
    <tableColumn id="13" xr3:uid="{662070EE-5E02-4E5C-9F30-2B52E73AB252}" name="액면가3" dataDxfId="4" dataCellStyle="쉼표 [0]"/>
    <tableColumn id="14" xr3:uid="{5C414B11-B89C-4F17-B76E-12EBD86065F6}" name="합계3" dataDxfId="3" dataCellStyle="쉼표 [0]"/>
    <tableColumn id="15" xr3:uid="{E30735F1-00AD-41F4-9ED4-2C0EEDFC8375}" name="수량4" dataDxfId="2" dataCellStyle="쉼표 [0]">
      <calculatedColumnFormula>표2[[#This Row],[수량]]+표2[[#This Row],[수량2]]-표2[[#This Row],[수량3]]</calculatedColumnFormula>
    </tableColumn>
    <tableColumn id="16" xr3:uid="{51A6666F-04B2-46E3-8481-4DAE70A5C8DA}" name="액면가4" dataDxfId="1" dataCellStyle="쉼표 [0]"/>
    <tableColumn id="17" xr3:uid="{5E912EE7-3CF2-4CE2-A6EB-0866C6B33094}" name="합계4(실구매)" dataDxfId="0" dataCellStyle="쉼표 [0]">
      <calculatedColumnFormula>IF(AND(표2[[#This Row],[수량4]]=0,표2[[#This Row],[합계(실구매)]]+표2[[#This Row],[합계2(실구매)]]-표2[[#This Row],[합계3]]&lt;0),0,
표2[[#This Row],[합계(실구매)]]+표2[[#This Row],[합계2(실구매)]]-표2[[#This Row],[합계3]])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1"/>
  <sheetViews>
    <sheetView tabSelected="1" zoomScaleNormal="100" workbookViewId="0">
      <pane ySplit="5" topLeftCell="A6" activePane="bottomLeft" state="frozen"/>
      <selection pane="bottomLeft" activeCell="A4" sqref="A4:C4"/>
    </sheetView>
  </sheetViews>
  <sheetFormatPr defaultRowHeight="30" customHeight="1" x14ac:dyDescent="0.3"/>
  <cols>
    <col min="1" max="1" width="5.75" customWidth="1"/>
    <col min="2" max="2" width="25.5" bestFit="1" customWidth="1"/>
    <col min="3" max="3" width="15.625" customWidth="1"/>
    <col min="4" max="4" width="6.5" bestFit="1" customWidth="1"/>
    <col min="5" max="5" width="9.625" style="1" customWidth="1"/>
    <col min="6" max="6" width="10.625" style="1" customWidth="1"/>
    <col min="7" max="7" width="55.625" customWidth="1"/>
    <col min="8" max="8" width="6.625" customWidth="1"/>
    <col min="9" max="9" width="9.625" style="1" customWidth="1"/>
    <col min="10" max="10" width="10.625" style="1" customWidth="1"/>
    <col min="11" max="11" width="15.625" customWidth="1"/>
    <col min="12" max="12" width="6.625" customWidth="1"/>
    <col min="13" max="13" width="9.625" style="1" customWidth="1"/>
    <col min="14" max="14" width="10.625" style="1" customWidth="1"/>
    <col min="15" max="15" width="6.625" style="36" customWidth="1"/>
    <col min="16" max="16" width="9.625" style="37" customWidth="1"/>
    <col min="17" max="17" width="10.625" style="37" customWidth="1"/>
  </cols>
  <sheetData>
    <row r="1" spans="1:18" ht="24" x14ac:dyDescent="0.3">
      <c r="A1" s="45" t="s">
        <v>26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8" ht="16.5" x14ac:dyDescent="0.3"/>
    <row r="3" spans="1:18" ht="16.5" x14ac:dyDescent="0.3">
      <c r="A3" s="44" t="s">
        <v>17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8" ht="30" customHeight="1" x14ac:dyDescent="0.3">
      <c r="A4" s="47" t="s">
        <v>825</v>
      </c>
      <c r="B4" s="47"/>
      <c r="C4" s="47"/>
      <c r="D4" s="47" t="s">
        <v>824</v>
      </c>
      <c r="E4" s="47"/>
      <c r="F4" s="47"/>
      <c r="G4" s="47" t="s">
        <v>823</v>
      </c>
      <c r="H4" s="47"/>
      <c r="I4" s="47"/>
      <c r="J4" s="47"/>
      <c r="K4" s="47" t="s">
        <v>832</v>
      </c>
      <c r="L4" s="47"/>
      <c r="M4" s="47"/>
      <c r="N4" s="47"/>
      <c r="O4" s="46" t="s">
        <v>833</v>
      </c>
      <c r="P4" s="46"/>
      <c r="Q4" s="46"/>
    </row>
    <row r="5" spans="1:18" ht="30" customHeight="1" x14ac:dyDescent="0.3">
      <c r="A5" s="30" t="s">
        <v>0</v>
      </c>
      <c r="B5" s="30" t="s">
        <v>48</v>
      </c>
      <c r="C5" s="30" t="s">
        <v>49</v>
      </c>
      <c r="D5" s="30" t="s">
        <v>2</v>
      </c>
      <c r="E5" s="30" t="s">
        <v>23</v>
      </c>
      <c r="F5" s="30" t="s">
        <v>838</v>
      </c>
      <c r="G5" s="30" t="s">
        <v>1</v>
      </c>
      <c r="H5" s="30" t="s">
        <v>826</v>
      </c>
      <c r="I5" s="30" t="s">
        <v>827</v>
      </c>
      <c r="J5" s="30" t="s">
        <v>835</v>
      </c>
      <c r="K5" s="30" t="s">
        <v>3</v>
      </c>
      <c r="L5" s="30" t="s">
        <v>828</v>
      </c>
      <c r="M5" s="30" t="s">
        <v>829</v>
      </c>
      <c r="N5" s="30" t="s">
        <v>834</v>
      </c>
      <c r="O5" s="38" t="s">
        <v>830</v>
      </c>
      <c r="P5" s="38" t="s">
        <v>831</v>
      </c>
      <c r="Q5" s="38" t="s">
        <v>837</v>
      </c>
      <c r="R5" s="29"/>
    </row>
    <row r="6" spans="1:18" ht="30" customHeight="1" x14ac:dyDescent="0.3">
      <c r="A6" s="31">
        <f>ROW(표2[[#This Row],[연번]])-5</f>
        <v>1</v>
      </c>
      <c r="B6" s="32" t="s">
        <v>345</v>
      </c>
      <c r="C6" s="32" t="s">
        <v>105</v>
      </c>
      <c r="D6" s="33"/>
      <c r="E6" s="33"/>
      <c r="F6" s="33"/>
      <c r="G6" s="32" t="s">
        <v>346</v>
      </c>
      <c r="H6" s="33">
        <v>8</v>
      </c>
      <c r="I6" s="33">
        <v>100000</v>
      </c>
      <c r="J6" s="33">
        <v>800000</v>
      </c>
      <c r="K6" s="32" t="s">
        <v>347</v>
      </c>
      <c r="L6" s="33">
        <v>8</v>
      </c>
      <c r="M6" s="33">
        <v>100000</v>
      </c>
      <c r="N6" s="33">
        <v>800000</v>
      </c>
      <c r="O6" s="39">
        <f>표2[[#This Row],[수량]]+표2[[#This Row],[수량2]]-표2[[#This Row],[수량3]]</f>
        <v>0</v>
      </c>
      <c r="P6" s="39"/>
      <c r="Q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7" spans="1:18" ht="30" customHeight="1" x14ac:dyDescent="0.3">
      <c r="A7" s="31">
        <f>ROW(표2[[#This Row],[연번]])-5</f>
        <v>2</v>
      </c>
      <c r="B7" s="32" t="s">
        <v>345</v>
      </c>
      <c r="C7" s="32" t="s">
        <v>59</v>
      </c>
      <c r="D7" s="33"/>
      <c r="E7" s="33"/>
      <c r="F7" s="33"/>
      <c r="G7" s="32" t="s">
        <v>346</v>
      </c>
      <c r="H7" s="33">
        <v>10</v>
      </c>
      <c r="I7" s="33">
        <v>30000</v>
      </c>
      <c r="J7" s="33">
        <v>300000</v>
      </c>
      <c r="K7" s="32" t="s">
        <v>348</v>
      </c>
      <c r="L7" s="33">
        <v>10</v>
      </c>
      <c r="M7" s="33">
        <v>30000</v>
      </c>
      <c r="N7" s="33">
        <v>300000</v>
      </c>
      <c r="O7" s="39">
        <f>표2[[#This Row],[수량]]+표2[[#This Row],[수량2]]-표2[[#This Row],[수량3]]</f>
        <v>0</v>
      </c>
      <c r="P7" s="39"/>
      <c r="Q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8" spans="1:18" ht="30" customHeight="1" x14ac:dyDescent="0.3">
      <c r="A8" s="31">
        <f>ROW(표2[[#This Row],[연번]])-5</f>
        <v>3</v>
      </c>
      <c r="B8" s="32" t="s">
        <v>334</v>
      </c>
      <c r="C8" s="32" t="s">
        <v>96</v>
      </c>
      <c r="D8" s="33"/>
      <c r="E8" s="33"/>
      <c r="F8" s="33"/>
      <c r="G8" s="32" t="s">
        <v>337</v>
      </c>
      <c r="H8" s="33">
        <v>2</v>
      </c>
      <c r="I8" s="33">
        <v>30000</v>
      </c>
      <c r="J8" s="33">
        <v>60000</v>
      </c>
      <c r="K8" s="32" t="s">
        <v>338</v>
      </c>
      <c r="L8" s="33">
        <v>2</v>
      </c>
      <c r="M8" s="33">
        <v>30000</v>
      </c>
      <c r="N8" s="33">
        <v>60000</v>
      </c>
      <c r="O8" s="39">
        <f>표2[[#This Row],[수량]]+표2[[#This Row],[수량2]]-표2[[#This Row],[수량3]]</f>
        <v>0</v>
      </c>
      <c r="P8" s="39"/>
      <c r="Q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9" spans="1:18" ht="30" customHeight="1" x14ac:dyDescent="0.3">
      <c r="A9" s="31">
        <f>ROW(표2[[#This Row],[연번]])-5</f>
        <v>4</v>
      </c>
      <c r="B9" s="32" t="s">
        <v>334</v>
      </c>
      <c r="C9" s="32" t="s">
        <v>96</v>
      </c>
      <c r="D9" s="33"/>
      <c r="E9" s="33"/>
      <c r="F9" s="33"/>
      <c r="G9" s="32" t="s">
        <v>339</v>
      </c>
      <c r="H9" s="33">
        <v>10</v>
      </c>
      <c r="I9" s="33">
        <v>20000</v>
      </c>
      <c r="J9" s="33">
        <v>200000</v>
      </c>
      <c r="K9" s="32" t="s">
        <v>340</v>
      </c>
      <c r="L9" s="33">
        <v>10</v>
      </c>
      <c r="M9" s="33">
        <v>20000</v>
      </c>
      <c r="N9" s="33">
        <v>200000</v>
      </c>
      <c r="O9" s="39">
        <f>표2[[#This Row],[수량]]+표2[[#This Row],[수량2]]-표2[[#This Row],[수량3]]</f>
        <v>0</v>
      </c>
      <c r="P9" s="39"/>
      <c r="Q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0" spans="1:18" ht="30" customHeight="1" x14ac:dyDescent="0.3">
      <c r="A10" s="31">
        <f>ROW(표2[[#This Row],[연번]])-5</f>
        <v>5</v>
      </c>
      <c r="B10" s="32" t="s">
        <v>334</v>
      </c>
      <c r="C10" s="32" t="s">
        <v>96</v>
      </c>
      <c r="D10" s="33"/>
      <c r="E10" s="33"/>
      <c r="F10" s="33"/>
      <c r="G10" s="32" t="s">
        <v>335</v>
      </c>
      <c r="H10" s="33">
        <v>10</v>
      </c>
      <c r="I10" s="33">
        <v>5700</v>
      </c>
      <c r="J10" s="33">
        <v>57000</v>
      </c>
      <c r="K10" s="32" t="s">
        <v>336</v>
      </c>
      <c r="L10" s="33">
        <v>10</v>
      </c>
      <c r="M10" s="33">
        <v>5700</v>
      </c>
      <c r="N10" s="33">
        <v>57000</v>
      </c>
      <c r="O10" s="39">
        <f>표2[[#This Row],[수량]]+표2[[#This Row],[수량2]]-표2[[#This Row],[수량3]]</f>
        <v>0</v>
      </c>
      <c r="P10" s="39"/>
      <c r="Q1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1" spans="1:18" ht="30" customHeight="1" x14ac:dyDescent="0.3">
      <c r="A11" s="31">
        <f>ROW(표2[[#This Row],[연번]])-5</f>
        <v>6</v>
      </c>
      <c r="B11" s="32" t="s">
        <v>334</v>
      </c>
      <c r="C11" s="32" t="s">
        <v>96</v>
      </c>
      <c r="D11" s="33"/>
      <c r="E11" s="33"/>
      <c r="F11" s="33"/>
      <c r="G11" s="32" t="s">
        <v>341</v>
      </c>
      <c r="H11" s="33">
        <v>10</v>
      </c>
      <c r="I11" s="33">
        <v>5000</v>
      </c>
      <c r="J11" s="33">
        <v>47000</v>
      </c>
      <c r="K11" s="32" t="s">
        <v>342</v>
      </c>
      <c r="L11" s="33">
        <v>10</v>
      </c>
      <c r="M11" s="33">
        <v>5000</v>
      </c>
      <c r="N11" s="33">
        <v>47000</v>
      </c>
      <c r="O11" s="39">
        <f>표2[[#This Row],[수량]]+표2[[#This Row],[수량2]]-표2[[#This Row],[수량3]]</f>
        <v>0</v>
      </c>
      <c r="P11" s="39"/>
      <c r="Q1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2" spans="1:18" ht="30" customHeight="1" x14ac:dyDescent="0.3">
      <c r="A12" s="31">
        <f>ROW(표2[[#This Row],[연번]])-5</f>
        <v>7</v>
      </c>
      <c r="B12" s="32" t="s">
        <v>334</v>
      </c>
      <c r="C12" s="32" t="s">
        <v>96</v>
      </c>
      <c r="D12" s="33"/>
      <c r="E12" s="33"/>
      <c r="F12" s="33"/>
      <c r="G12" s="32" t="s">
        <v>341</v>
      </c>
      <c r="H12" s="33">
        <v>15</v>
      </c>
      <c r="I12" s="33">
        <v>5000</v>
      </c>
      <c r="J12" s="33">
        <v>70500</v>
      </c>
      <c r="K12" s="32" t="s">
        <v>343</v>
      </c>
      <c r="L12" s="33">
        <v>15</v>
      </c>
      <c r="M12" s="33">
        <v>5000</v>
      </c>
      <c r="N12" s="33">
        <v>70500</v>
      </c>
      <c r="O12" s="39">
        <f>표2[[#This Row],[수량]]+표2[[#This Row],[수량2]]-표2[[#This Row],[수량3]]</f>
        <v>0</v>
      </c>
      <c r="P12" s="39"/>
      <c r="Q1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3" spans="1:18" ht="30" customHeight="1" x14ac:dyDescent="0.3">
      <c r="A13" s="31">
        <f>ROW(표2[[#This Row],[연번]])-5</f>
        <v>8</v>
      </c>
      <c r="B13" s="32" t="s">
        <v>349</v>
      </c>
      <c r="C13" s="32" t="s">
        <v>352</v>
      </c>
      <c r="D13" s="33"/>
      <c r="E13" s="33"/>
      <c r="F13" s="33"/>
      <c r="G13" s="32" t="s">
        <v>353</v>
      </c>
      <c r="H13" s="33">
        <v>23</v>
      </c>
      <c r="I13" s="33">
        <v>50000</v>
      </c>
      <c r="J13" s="33">
        <v>1150000</v>
      </c>
      <c r="K13" s="32" t="s">
        <v>354</v>
      </c>
      <c r="L13" s="33">
        <v>23</v>
      </c>
      <c r="M13" s="33">
        <v>50000</v>
      </c>
      <c r="N13" s="33">
        <v>1150000</v>
      </c>
      <c r="O13" s="39">
        <f>표2[[#This Row],[수량]]+표2[[#This Row],[수량2]]-표2[[#This Row],[수량3]]</f>
        <v>0</v>
      </c>
      <c r="P13" s="39"/>
      <c r="Q1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4" spans="1:18" ht="30" customHeight="1" x14ac:dyDescent="0.3">
      <c r="A14" s="31">
        <f>ROW(표2[[#This Row],[연번]])-5</f>
        <v>9</v>
      </c>
      <c r="B14" s="32" t="s">
        <v>349</v>
      </c>
      <c r="C14" s="32" t="s">
        <v>352</v>
      </c>
      <c r="D14" s="33"/>
      <c r="E14" s="33"/>
      <c r="F14" s="33"/>
      <c r="G14" s="32" t="s">
        <v>355</v>
      </c>
      <c r="H14" s="33">
        <v>15</v>
      </c>
      <c r="I14" s="33">
        <v>50000</v>
      </c>
      <c r="J14" s="33">
        <v>750000</v>
      </c>
      <c r="K14" s="32" t="s">
        <v>356</v>
      </c>
      <c r="L14" s="33">
        <v>15</v>
      </c>
      <c r="M14" s="33">
        <v>50000</v>
      </c>
      <c r="N14" s="33">
        <v>750000</v>
      </c>
      <c r="O14" s="39">
        <f>표2[[#This Row],[수량]]+표2[[#This Row],[수량2]]-표2[[#This Row],[수량3]]</f>
        <v>0</v>
      </c>
      <c r="P14" s="39"/>
      <c r="Q1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5" spans="1:18" ht="30" customHeight="1" x14ac:dyDescent="0.3">
      <c r="A15" s="31">
        <f>ROW(표2[[#This Row],[연번]])-5</f>
        <v>10</v>
      </c>
      <c r="B15" s="32" t="s">
        <v>349</v>
      </c>
      <c r="C15" s="32" t="s">
        <v>350</v>
      </c>
      <c r="D15" s="33"/>
      <c r="E15" s="33"/>
      <c r="F15" s="33"/>
      <c r="G15" s="32" t="s">
        <v>803</v>
      </c>
      <c r="H15" s="33">
        <v>24</v>
      </c>
      <c r="I15" s="33">
        <v>50000</v>
      </c>
      <c r="J15" s="33">
        <v>1200000</v>
      </c>
      <c r="K15" s="32" t="s">
        <v>357</v>
      </c>
      <c r="L15" s="33">
        <v>24</v>
      </c>
      <c r="M15" s="33">
        <v>50000</v>
      </c>
      <c r="N15" s="33">
        <v>1200000</v>
      </c>
      <c r="O15" s="39">
        <f>표2[[#This Row],[수량]]+표2[[#This Row],[수량2]]-표2[[#This Row],[수량3]]</f>
        <v>0</v>
      </c>
      <c r="P15" s="39"/>
      <c r="Q1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6" spans="1:18" ht="30" customHeight="1" x14ac:dyDescent="0.3">
      <c r="A16" s="31">
        <f>ROW(표2[[#This Row],[연번]])-5</f>
        <v>11</v>
      </c>
      <c r="B16" s="32" t="s">
        <v>349</v>
      </c>
      <c r="C16" s="32" t="s">
        <v>350</v>
      </c>
      <c r="D16" s="33"/>
      <c r="E16" s="33"/>
      <c r="F16" s="33"/>
      <c r="G16" s="32" t="s">
        <v>804</v>
      </c>
      <c r="H16" s="33">
        <v>29</v>
      </c>
      <c r="I16" s="33">
        <v>30000</v>
      </c>
      <c r="J16" s="33">
        <v>870000</v>
      </c>
      <c r="K16" s="32" t="s">
        <v>351</v>
      </c>
      <c r="L16" s="33">
        <v>29</v>
      </c>
      <c r="M16" s="33">
        <v>30000</v>
      </c>
      <c r="N16" s="33">
        <v>870000</v>
      </c>
      <c r="O16" s="39">
        <f>표2[[#This Row],[수량]]+표2[[#This Row],[수량2]]-표2[[#This Row],[수량3]]</f>
        <v>0</v>
      </c>
      <c r="P16" s="39"/>
      <c r="Q1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7" spans="1:17" ht="30" customHeight="1" x14ac:dyDescent="0.3">
      <c r="A17" s="31">
        <f>ROW(표2[[#This Row],[연번]])-5</f>
        <v>12</v>
      </c>
      <c r="B17" s="32" t="s">
        <v>474</v>
      </c>
      <c r="C17" s="32" t="s">
        <v>475</v>
      </c>
      <c r="D17" s="33"/>
      <c r="E17" s="33"/>
      <c r="F17" s="33"/>
      <c r="G17" s="32" t="s">
        <v>476</v>
      </c>
      <c r="H17" s="33">
        <v>5</v>
      </c>
      <c r="I17" s="33">
        <v>200000</v>
      </c>
      <c r="J17" s="33">
        <v>1000000</v>
      </c>
      <c r="K17" s="32" t="s">
        <v>477</v>
      </c>
      <c r="L17" s="33">
        <v>5</v>
      </c>
      <c r="M17" s="33">
        <v>200000</v>
      </c>
      <c r="N17" s="33">
        <v>1000000</v>
      </c>
      <c r="O17" s="39">
        <f>표2[[#This Row],[수량]]+표2[[#This Row],[수량2]]-표2[[#This Row],[수량3]]</f>
        <v>0</v>
      </c>
      <c r="P17" s="39"/>
      <c r="Q1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8" spans="1:17" ht="30" customHeight="1" x14ac:dyDescent="0.3">
      <c r="A18" s="31">
        <f>ROW(표2[[#This Row],[연번]])-5</f>
        <v>13</v>
      </c>
      <c r="B18" s="32" t="s">
        <v>474</v>
      </c>
      <c r="C18" s="32" t="s">
        <v>96</v>
      </c>
      <c r="D18" s="33"/>
      <c r="E18" s="33"/>
      <c r="F18" s="33"/>
      <c r="G18" s="32" t="s">
        <v>476</v>
      </c>
      <c r="H18" s="33">
        <v>1</v>
      </c>
      <c r="I18" s="33">
        <v>30000</v>
      </c>
      <c r="J18" s="33">
        <v>30000</v>
      </c>
      <c r="K18" s="32" t="s">
        <v>478</v>
      </c>
      <c r="L18" s="33">
        <v>1</v>
      </c>
      <c r="M18" s="33">
        <v>30000</v>
      </c>
      <c r="N18" s="33">
        <v>30000</v>
      </c>
      <c r="O18" s="39">
        <f>표2[[#This Row],[수량]]+표2[[#This Row],[수량2]]-표2[[#This Row],[수량3]]</f>
        <v>0</v>
      </c>
      <c r="P18" s="39"/>
      <c r="Q1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9" spans="1:17" ht="30" customHeight="1" x14ac:dyDescent="0.3">
      <c r="A19" s="31">
        <f>ROW(표2[[#This Row],[연번]])-5</f>
        <v>14</v>
      </c>
      <c r="B19" s="41" t="s">
        <v>801</v>
      </c>
      <c r="C19" s="32" t="s">
        <v>350</v>
      </c>
      <c r="D19" s="33"/>
      <c r="E19" s="33"/>
      <c r="F19" s="33"/>
      <c r="G19" s="32" t="s">
        <v>479</v>
      </c>
      <c r="H19" s="33">
        <v>11</v>
      </c>
      <c r="I19" s="33">
        <v>50000</v>
      </c>
      <c r="J19" s="33">
        <v>550000</v>
      </c>
      <c r="K19" s="32" t="s">
        <v>802</v>
      </c>
      <c r="L19" s="33">
        <v>11</v>
      </c>
      <c r="M19" s="33">
        <v>50000</v>
      </c>
      <c r="N19" s="33">
        <v>550000</v>
      </c>
      <c r="O19" s="39">
        <f>표2[[#This Row],[수량]]+표2[[#This Row],[수량2]]-표2[[#This Row],[수량3]]</f>
        <v>0</v>
      </c>
      <c r="P19" s="39"/>
      <c r="Q1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0" spans="1:17" ht="30" customHeight="1" x14ac:dyDescent="0.3">
      <c r="A20" s="31">
        <f>ROW(표2[[#This Row],[연번]])-5</f>
        <v>15</v>
      </c>
      <c r="B20" s="32" t="s">
        <v>385</v>
      </c>
      <c r="C20" s="32" t="s">
        <v>96</v>
      </c>
      <c r="D20" s="33"/>
      <c r="E20" s="33"/>
      <c r="F20" s="33"/>
      <c r="G20" s="32" t="s">
        <v>391</v>
      </c>
      <c r="H20" s="33">
        <v>5</v>
      </c>
      <c r="I20" s="33">
        <v>50000</v>
      </c>
      <c r="J20" s="33">
        <v>250000</v>
      </c>
      <c r="K20" s="32" t="s">
        <v>392</v>
      </c>
      <c r="L20" s="33">
        <v>5</v>
      </c>
      <c r="M20" s="33">
        <v>50000</v>
      </c>
      <c r="N20" s="33">
        <v>250000</v>
      </c>
      <c r="O20" s="39">
        <f>표2[[#This Row],[수량]]+표2[[#This Row],[수량2]]-표2[[#This Row],[수량3]]</f>
        <v>0</v>
      </c>
      <c r="P20" s="39"/>
      <c r="Q2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1" spans="1:17" ht="30" customHeight="1" x14ac:dyDescent="0.3">
      <c r="A21" s="31">
        <f>ROW(표2[[#This Row],[연번]])-5</f>
        <v>16</v>
      </c>
      <c r="B21" s="32" t="s">
        <v>385</v>
      </c>
      <c r="C21" s="32" t="s">
        <v>96</v>
      </c>
      <c r="D21" s="33"/>
      <c r="E21" s="33"/>
      <c r="F21" s="33"/>
      <c r="G21" s="32" t="s">
        <v>389</v>
      </c>
      <c r="H21" s="33">
        <v>30</v>
      </c>
      <c r="I21" s="33">
        <v>22270</v>
      </c>
      <c r="J21" s="33">
        <v>668100</v>
      </c>
      <c r="K21" s="32" t="s">
        <v>390</v>
      </c>
      <c r="L21" s="33">
        <v>30</v>
      </c>
      <c r="M21" s="33">
        <v>22270</v>
      </c>
      <c r="N21" s="33">
        <v>668100</v>
      </c>
      <c r="O21" s="39">
        <f>표2[[#This Row],[수량]]+표2[[#This Row],[수량2]]-표2[[#This Row],[수량3]]</f>
        <v>0</v>
      </c>
      <c r="P21" s="39"/>
      <c r="Q2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2" spans="1:17" ht="30" customHeight="1" x14ac:dyDescent="0.3">
      <c r="A22" s="31">
        <f>ROW(표2[[#This Row],[연번]])-5</f>
        <v>17</v>
      </c>
      <c r="B22" s="32" t="s">
        <v>385</v>
      </c>
      <c r="C22" s="32" t="s">
        <v>96</v>
      </c>
      <c r="D22" s="33"/>
      <c r="E22" s="33"/>
      <c r="F22" s="33"/>
      <c r="G22" s="32" t="s">
        <v>393</v>
      </c>
      <c r="H22" s="33">
        <v>7</v>
      </c>
      <c r="I22" s="33">
        <v>10000</v>
      </c>
      <c r="J22" s="33">
        <v>70000</v>
      </c>
      <c r="K22" s="32" t="s">
        <v>394</v>
      </c>
      <c r="L22" s="33">
        <v>7</v>
      </c>
      <c r="M22" s="33">
        <v>10000</v>
      </c>
      <c r="N22" s="33">
        <v>70000</v>
      </c>
      <c r="O22" s="39">
        <f>표2[[#This Row],[수량]]+표2[[#This Row],[수량2]]-표2[[#This Row],[수량3]]</f>
        <v>0</v>
      </c>
      <c r="P22" s="39"/>
      <c r="Q2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3" spans="1:17" ht="30" customHeight="1" x14ac:dyDescent="0.3">
      <c r="A23" s="31">
        <f>ROW(표2[[#This Row],[연번]])-5</f>
        <v>18</v>
      </c>
      <c r="B23" s="32" t="s">
        <v>385</v>
      </c>
      <c r="C23" s="32" t="s">
        <v>96</v>
      </c>
      <c r="D23" s="33"/>
      <c r="E23" s="33"/>
      <c r="F23" s="33"/>
      <c r="G23" s="32" t="s">
        <v>395</v>
      </c>
      <c r="H23" s="33">
        <v>50</v>
      </c>
      <c r="I23" s="33">
        <v>10000</v>
      </c>
      <c r="J23" s="33">
        <v>500000</v>
      </c>
      <c r="K23" s="32" t="s">
        <v>396</v>
      </c>
      <c r="L23" s="33">
        <v>50</v>
      </c>
      <c r="M23" s="33">
        <v>10000</v>
      </c>
      <c r="N23" s="33">
        <v>500000</v>
      </c>
      <c r="O23" s="39">
        <f>표2[[#This Row],[수량]]+표2[[#This Row],[수량2]]-표2[[#This Row],[수량3]]</f>
        <v>0</v>
      </c>
      <c r="P23" s="39"/>
      <c r="Q2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4" spans="1:17" ht="30" customHeight="1" x14ac:dyDescent="0.3">
      <c r="A24" s="31">
        <f>ROW(표2[[#This Row],[연번]])-5</f>
        <v>19</v>
      </c>
      <c r="B24" s="32" t="s">
        <v>385</v>
      </c>
      <c r="C24" s="32" t="s">
        <v>105</v>
      </c>
      <c r="D24" s="33">
        <v>122</v>
      </c>
      <c r="E24" s="33">
        <v>10000</v>
      </c>
      <c r="F24" s="33">
        <v>1220000</v>
      </c>
      <c r="G24" s="32"/>
      <c r="H24" s="33"/>
      <c r="I24" s="33"/>
      <c r="J24" s="33"/>
      <c r="K24" s="32" t="s">
        <v>386</v>
      </c>
      <c r="L24" s="33">
        <v>122</v>
      </c>
      <c r="M24" s="33">
        <v>10000</v>
      </c>
      <c r="N24" s="33">
        <v>1220000</v>
      </c>
      <c r="O24" s="39">
        <f>표2[[#This Row],[수량]]+표2[[#This Row],[수량2]]-표2[[#This Row],[수량3]]</f>
        <v>0</v>
      </c>
      <c r="P24" s="39"/>
      <c r="Q2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5" spans="1:17" ht="30" customHeight="1" x14ac:dyDescent="0.3">
      <c r="A25" s="31">
        <f>ROW(표2[[#This Row],[연번]])-5</f>
        <v>20</v>
      </c>
      <c r="B25" s="32" t="s">
        <v>385</v>
      </c>
      <c r="C25" s="32" t="s">
        <v>387</v>
      </c>
      <c r="D25" s="33">
        <v>15</v>
      </c>
      <c r="E25" s="33">
        <v>100000</v>
      </c>
      <c r="F25" s="33">
        <v>1500000</v>
      </c>
      <c r="G25" s="32"/>
      <c r="H25" s="33"/>
      <c r="I25" s="33"/>
      <c r="J25" s="33"/>
      <c r="K25" s="32" t="s">
        <v>388</v>
      </c>
      <c r="L25" s="33">
        <v>15</v>
      </c>
      <c r="M25" s="33">
        <v>100000</v>
      </c>
      <c r="N25" s="33">
        <v>1500000</v>
      </c>
      <c r="O25" s="39">
        <f>표2[[#This Row],[수량]]+표2[[#This Row],[수량2]]-표2[[#This Row],[수량3]]</f>
        <v>0</v>
      </c>
      <c r="P25" s="39"/>
      <c r="Q2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6" spans="1:17" ht="30" customHeight="1" x14ac:dyDescent="0.3">
      <c r="A26" s="31">
        <f>ROW(표2[[#This Row],[연번]])-5</f>
        <v>21</v>
      </c>
      <c r="B26" s="32" t="s">
        <v>101</v>
      </c>
      <c r="C26" s="32" t="s">
        <v>105</v>
      </c>
      <c r="D26" s="33"/>
      <c r="E26" s="33"/>
      <c r="F26" s="33"/>
      <c r="G26" s="32" t="s">
        <v>186</v>
      </c>
      <c r="H26" s="33">
        <v>1</v>
      </c>
      <c r="I26" s="33">
        <v>300000</v>
      </c>
      <c r="J26" s="33">
        <v>300000</v>
      </c>
      <c r="K26" s="32" t="s">
        <v>122</v>
      </c>
      <c r="L26" s="33">
        <v>1</v>
      </c>
      <c r="M26" s="33">
        <v>300000</v>
      </c>
      <c r="N26" s="33">
        <v>300000</v>
      </c>
      <c r="O26" s="39">
        <f>표2[[#This Row],[수량]]+표2[[#This Row],[수량2]]-표2[[#This Row],[수량3]]</f>
        <v>0</v>
      </c>
      <c r="P26" s="39"/>
      <c r="Q2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7" spans="1:17" ht="30" customHeight="1" x14ac:dyDescent="0.3">
      <c r="A27" s="31">
        <f>ROW(표2[[#This Row],[연번]])-5</f>
        <v>22</v>
      </c>
      <c r="B27" s="32" t="s">
        <v>101</v>
      </c>
      <c r="C27" s="32" t="s">
        <v>102</v>
      </c>
      <c r="D27" s="33"/>
      <c r="E27" s="33"/>
      <c r="F27" s="33"/>
      <c r="G27" s="32" t="s">
        <v>110</v>
      </c>
      <c r="H27" s="33">
        <v>2</v>
      </c>
      <c r="I27" s="33">
        <v>120000</v>
      </c>
      <c r="J27" s="33">
        <v>240000</v>
      </c>
      <c r="K27" s="32" t="s">
        <v>107</v>
      </c>
      <c r="L27" s="33">
        <v>2</v>
      </c>
      <c r="M27" s="33">
        <v>120000</v>
      </c>
      <c r="N27" s="33">
        <v>240000</v>
      </c>
      <c r="O27" s="39">
        <f>표2[[#This Row],[수량]]+표2[[#This Row],[수량2]]-표2[[#This Row],[수량3]]</f>
        <v>0</v>
      </c>
      <c r="P27" s="39"/>
      <c r="Q2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8" spans="1:17" ht="30" customHeight="1" x14ac:dyDescent="0.3">
      <c r="A28" s="31">
        <f>ROW(표2[[#This Row],[연번]])-5</f>
        <v>23</v>
      </c>
      <c r="B28" s="32" t="s">
        <v>101</v>
      </c>
      <c r="C28" s="32" t="s">
        <v>105</v>
      </c>
      <c r="D28" s="33"/>
      <c r="E28" s="33"/>
      <c r="F28" s="33"/>
      <c r="G28" s="32" t="s">
        <v>108</v>
      </c>
      <c r="H28" s="33">
        <v>1</v>
      </c>
      <c r="I28" s="33">
        <v>100000</v>
      </c>
      <c r="J28" s="33">
        <v>100000</v>
      </c>
      <c r="K28" s="32" t="s">
        <v>109</v>
      </c>
      <c r="L28" s="33">
        <v>1</v>
      </c>
      <c r="M28" s="33">
        <v>100000</v>
      </c>
      <c r="N28" s="33">
        <v>100000</v>
      </c>
      <c r="O28" s="39">
        <f>표2[[#This Row],[수량]]+표2[[#This Row],[수량2]]-표2[[#This Row],[수량3]]</f>
        <v>0</v>
      </c>
      <c r="P28" s="39"/>
      <c r="Q2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9" spans="1:17" ht="30" customHeight="1" x14ac:dyDescent="0.3">
      <c r="A29" s="31">
        <f>ROW(표2[[#This Row],[연번]])-5</f>
        <v>24</v>
      </c>
      <c r="B29" s="32" t="s">
        <v>101</v>
      </c>
      <c r="C29" s="32" t="s">
        <v>102</v>
      </c>
      <c r="D29" s="33"/>
      <c r="E29" s="33"/>
      <c r="F29" s="33"/>
      <c r="G29" s="32" t="s">
        <v>111</v>
      </c>
      <c r="H29" s="33">
        <v>3</v>
      </c>
      <c r="I29" s="33">
        <v>100000</v>
      </c>
      <c r="J29" s="33">
        <v>300000</v>
      </c>
      <c r="K29" s="32" t="s">
        <v>112</v>
      </c>
      <c r="L29" s="33">
        <v>3</v>
      </c>
      <c r="M29" s="33">
        <v>100000</v>
      </c>
      <c r="N29" s="33">
        <v>300000</v>
      </c>
      <c r="O29" s="39">
        <f>표2[[#This Row],[수량]]+표2[[#This Row],[수량2]]-표2[[#This Row],[수량3]]</f>
        <v>0</v>
      </c>
      <c r="P29" s="39"/>
      <c r="Q2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0" spans="1:17" ht="30" customHeight="1" x14ac:dyDescent="0.3">
      <c r="A30" s="31">
        <f>ROW(표2[[#This Row],[연번]])-5</f>
        <v>25</v>
      </c>
      <c r="B30" s="32" t="s">
        <v>101</v>
      </c>
      <c r="C30" s="32" t="s">
        <v>96</v>
      </c>
      <c r="D30" s="33"/>
      <c r="E30" s="33"/>
      <c r="F30" s="33"/>
      <c r="G30" s="32" t="s">
        <v>229</v>
      </c>
      <c r="H30" s="33">
        <v>1</v>
      </c>
      <c r="I30" s="33">
        <v>100000</v>
      </c>
      <c r="J30" s="33">
        <v>95000</v>
      </c>
      <c r="K30" s="32" t="s">
        <v>61</v>
      </c>
      <c r="L30" s="33">
        <v>1</v>
      </c>
      <c r="M30" s="33">
        <v>100000</v>
      </c>
      <c r="N30" s="33">
        <v>95000</v>
      </c>
      <c r="O30" s="39">
        <f>표2[[#This Row],[수량]]+표2[[#This Row],[수량2]]-표2[[#This Row],[수량3]]</f>
        <v>0</v>
      </c>
      <c r="P30" s="39"/>
      <c r="Q3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1" spans="1:17" ht="30" customHeight="1" x14ac:dyDescent="0.3">
      <c r="A31" s="31">
        <f>ROW(표2[[#This Row],[연번]])-5</f>
        <v>26</v>
      </c>
      <c r="B31" s="32" t="s">
        <v>101</v>
      </c>
      <c r="C31" s="32" t="s">
        <v>105</v>
      </c>
      <c r="D31" s="33"/>
      <c r="E31" s="33"/>
      <c r="F31" s="33"/>
      <c r="G31" s="32" t="s">
        <v>121</v>
      </c>
      <c r="H31" s="33">
        <v>1</v>
      </c>
      <c r="I31" s="33">
        <v>70000</v>
      </c>
      <c r="J31" s="33">
        <v>70000</v>
      </c>
      <c r="K31" s="32" t="s">
        <v>122</v>
      </c>
      <c r="L31" s="33">
        <v>1</v>
      </c>
      <c r="M31" s="33">
        <v>70000</v>
      </c>
      <c r="N31" s="33">
        <v>70000</v>
      </c>
      <c r="O31" s="39">
        <f>표2[[#This Row],[수량]]+표2[[#This Row],[수량2]]-표2[[#This Row],[수량3]]</f>
        <v>0</v>
      </c>
      <c r="P31" s="39"/>
      <c r="Q3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2" spans="1:17" ht="30" customHeight="1" x14ac:dyDescent="0.3">
      <c r="A32" s="31">
        <f>ROW(표2[[#This Row],[연번]])-5</f>
        <v>27</v>
      </c>
      <c r="B32" s="32" t="s">
        <v>101</v>
      </c>
      <c r="C32" s="32" t="s">
        <v>105</v>
      </c>
      <c r="D32" s="33"/>
      <c r="E32" s="33"/>
      <c r="F32" s="33"/>
      <c r="G32" s="32" t="s">
        <v>123</v>
      </c>
      <c r="H32" s="33">
        <v>1</v>
      </c>
      <c r="I32" s="33">
        <v>70000</v>
      </c>
      <c r="J32" s="33">
        <v>70000</v>
      </c>
      <c r="K32" s="32" t="s">
        <v>60</v>
      </c>
      <c r="L32" s="33">
        <v>1</v>
      </c>
      <c r="M32" s="33">
        <v>70000</v>
      </c>
      <c r="N32" s="33">
        <v>70000</v>
      </c>
      <c r="O32" s="39">
        <f>표2[[#This Row],[수량]]+표2[[#This Row],[수량2]]-표2[[#This Row],[수량3]]</f>
        <v>0</v>
      </c>
      <c r="P32" s="39"/>
      <c r="Q3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3" spans="1:17" ht="30" customHeight="1" x14ac:dyDescent="0.3">
      <c r="A33" s="31">
        <f>ROW(표2[[#This Row],[연번]])-5</f>
        <v>28</v>
      </c>
      <c r="B33" s="32" t="s">
        <v>101</v>
      </c>
      <c r="C33" s="32" t="s">
        <v>105</v>
      </c>
      <c r="D33" s="33"/>
      <c r="E33" s="33"/>
      <c r="F33" s="33"/>
      <c r="G33" s="32" t="s">
        <v>187</v>
      </c>
      <c r="H33" s="33">
        <v>1</v>
      </c>
      <c r="I33" s="33">
        <v>70000</v>
      </c>
      <c r="J33" s="33">
        <v>70000</v>
      </c>
      <c r="K33" s="32" t="s">
        <v>60</v>
      </c>
      <c r="L33" s="33">
        <v>1</v>
      </c>
      <c r="M33" s="33">
        <v>70000</v>
      </c>
      <c r="N33" s="33">
        <v>70000</v>
      </c>
      <c r="O33" s="39">
        <f>표2[[#This Row],[수량]]+표2[[#This Row],[수량2]]-표2[[#This Row],[수량3]]</f>
        <v>0</v>
      </c>
      <c r="P33" s="39"/>
      <c r="Q3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4" spans="1:17" ht="30" customHeight="1" x14ac:dyDescent="0.3">
      <c r="A34" s="31">
        <f>ROW(표2[[#This Row],[연번]])-5</f>
        <v>29</v>
      </c>
      <c r="B34" s="32" t="s">
        <v>101</v>
      </c>
      <c r="C34" s="32" t="s">
        <v>105</v>
      </c>
      <c r="D34" s="33"/>
      <c r="E34" s="33"/>
      <c r="F34" s="33"/>
      <c r="G34" s="32" t="s">
        <v>188</v>
      </c>
      <c r="H34" s="33">
        <v>1</v>
      </c>
      <c r="I34" s="33">
        <v>70000</v>
      </c>
      <c r="J34" s="33">
        <v>70000</v>
      </c>
      <c r="K34" s="32" t="s">
        <v>60</v>
      </c>
      <c r="L34" s="33">
        <v>1</v>
      </c>
      <c r="M34" s="33">
        <v>70000</v>
      </c>
      <c r="N34" s="33">
        <v>70000</v>
      </c>
      <c r="O34" s="39">
        <f>표2[[#This Row],[수량]]+표2[[#This Row],[수량2]]-표2[[#This Row],[수량3]]</f>
        <v>0</v>
      </c>
      <c r="P34" s="39"/>
      <c r="Q3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5" spans="1:17" ht="30" customHeight="1" x14ac:dyDescent="0.3">
      <c r="A35" s="31">
        <f>ROW(표2[[#This Row],[연번]])-5</f>
        <v>30</v>
      </c>
      <c r="B35" s="32" t="s">
        <v>101</v>
      </c>
      <c r="C35" s="32" t="s">
        <v>105</v>
      </c>
      <c r="D35" s="33"/>
      <c r="E35" s="33"/>
      <c r="F35" s="33"/>
      <c r="G35" s="32" t="s">
        <v>191</v>
      </c>
      <c r="H35" s="33">
        <v>1</v>
      </c>
      <c r="I35" s="33">
        <v>70000</v>
      </c>
      <c r="J35" s="33">
        <v>70000</v>
      </c>
      <c r="K35" s="32" t="s">
        <v>192</v>
      </c>
      <c r="L35" s="33">
        <v>1</v>
      </c>
      <c r="M35" s="33">
        <v>70000</v>
      </c>
      <c r="N35" s="33">
        <v>70000</v>
      </c>
      <c r="O35" s="39">
        <f>표2[[#This Row],[수량]]+표2[[#This Row],[수량2]]-표2[[#This Row],[수량3]]</f>
        <v>0</v>
      </c>
      <c r="P35" s="39"/>
      <c r="Q3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6" spans="1:17" ht="30" customHeight="1" x14ac:dyDescent="0.3">
      <c r="A36" s="31">
        <f>ROW(표2[[#This Row],[연번]])-5</f>
        <v>31</v>
      </c>
      <c r="B36" s="32" t="s">
        <v>101</v>
      </c>
      <c r="C36" s="32" t="s">
        <v>105</v>
      </c>
      <c r="D36" s="33"/>
      <c r="E36" s="33"/>
      <c r="F36" s="33"/>
      <c r="G36" s="32" t="s">
        <v>191</v>
      </c>
      <c r="H36" s="33">
        <v>1</v>
      </c>
      <c r="I36" s="33">
        <v>70000</v>
      </c>
      <c r="J36" s="33">
        <v>70000</v>
      </c>
      <c r="K36" s="32" t="s">
        <v>122</v>
      </c>
      <c r="L36" s="33">
        <v>1</v>
      </c>
      <c r="M36" s="33">
        <v>70000</v>
      </c>
      <c r="N36" s="33">
        <v>70000</v>
      </c>
      <c r="O36" s="39">
        <f>표2[[#This Row],[수량]]+표2[[#This Row],[수량2]]-표2[[#This Row],[수량3]]</f>
        <v>0</v>
      </c>
      <c r="P36" s="39"/>
      <c r="Q3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7" spans="1:17" ht="30" customHeight="1" x14ac:dyDescent="0.3">
      <c r="A37" s="31">
        <f>ROW(표2[[#This Row],[연번]])-5</f>
        <v>32</v>
      </c>
      <c r="B37" s="32" t="s">
        <v>101</v>
      </c>
      <c r="C37" s="32" t="s">
        <v>105</v>
      </c>
      <c r="D37" s="33"/>
      <c r="E37" s="33"/>
      <c r="F37" s="33"/>
      <c r="G37" s="32" t="s">
        <v>191</v>
      </c>
      <c r="H37" s="33">
        <v>1</v>
      </c>
      <c r="I37" s="33">
        <v>70000</v>
      </c>
      <c r="J37" s="33">
        <v>70000</v>
      </c>
      <c r="K37" s="32" t="s">
        <v>193</v>
      </c>
      <c r="L37" s="33">
        <v>1</v>
      </c>
      <c r="M37" s="33">
        <v>70000</v>
      </c>
      <c r="N37" s="33">
        <v>70000</v>
      </c>
      <c r="O37" s="39">
        <f>표2[[#This Row],[수량]]+표2[[#This Row],[수량2]]-표2[[#This Row],[수량3]]</f>
        <v>0</v>
      </c>
      <c r="P37" s="39"/>
      <c r="Q3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8" spans="1:17" ht="30" customHeight="1" x14ac:dyDescent="0.3">
      <c r="A38" s="31">
        <f>ROW(표2[[#This Row],[연번]])-5</f>
        <v>33</v>
      </c>
      <c r="B38" s="32" t="s">
        <v>101</v>
      </c>
      <c r="C38" s="32" t="s">
        <v>105</v>
      </c>
      <c r="D38" s="33"/>
      <c r="E38" s="33"/>
      <c r="F38" s="33"/>
      <c r="G38" s="32" t="s">
        <v>191</v>
      </c>
      <c r="H38" s="33">
        <v>1</v>
      </c>
      <c r="I38" s="33">
        <v>70000</v>
      </c>
      <c r="J38" s="33">
        <v>70000</v>
      </c>
      <c r="K38" s="32" t="s">
        <v>194</v>
      </c>
      <c r="L38" s="33">
        <v>1</v>
      </c>
      <c r="M38" s="33">
        <v>70000</v>
      </c>
      <c r="N38" s="33">
        <v>70000</v>
      </c>
      <c r="O38" s="39">
        <f>표2[[#This Row],[수량]]+표2[[#This Row],[수량2]]-표2[[#This Row],[수량3]]</f>
        <v>0</v>
      </c>
      <c r="P38" s="39"/>
      <c r="Q3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9" spans="1:17" ht="30" customHeight="1" x14ac:dyDescent="0.3">
      <c r="A39" s="31">
        <f>ROW(표2[[#This Row],[연번]])-5</f>
        <v>34</v>
      </c>
      <c r="B39" s="32" t="s">
        <v>101</v>
      </c>
      <c r="C39" s="32" t="s">
        <v>168</v>
      </c>
      <c r="D39" s="33"/>
      <c r="E39" s="33"/>
      <c r="F39" s="33"/>
      <c r="G39" s="32" t="s">
        <v>169</v>
      </c>
      <c r="H39" s="33">
        <v>6</v>
      </c>
      <c r="I39" s="33">
        <v>59000</v>
      </c>
      <c r="J39" s="33">
        <v>354000</v>
      </c>
      <c r="K39" s="32" t="s">
        <v>170</v>
      </c>
      <c r="L39" s="33">
        <v>6</v>
      </c>
      <c r="M39" s="33">
        <v>59000</v>
      </c>
      <c r="N39" s="33">
        <v>354000</v>
      </c>
      <c r="O39" s="39">
        <f>표2[[#This Row],[수량]]+표2[[#This Row],[수량2]]-표2[[#This Row],[수량3]]</f>
        <v>0</v>
      </c>
      <c r="P39" s="39"/>
      <c r="Q3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0" spans="1:17" ht="30" customHeight="1" x14ac:dyDescent="0.3">
      <c r="A40" s="31">
        <f>ROW(표2[[#This Row],[연번]])-5</f>
        <v>35</v>
      </c>
      <c r="B40" s="32" t="s">
        <v>101</v>
      </c>
      <c r="C40" s="32" t="s">
        <v>209</v>
      </c>
      <c r="D40" s="33"/>
      <c r="E40" s="33"/>
      <c r="F40" s="33"/>
      <c r="G40" s="43" t="s">
        <v>805</v>
      </c>
      <c r="H40" s="33">
        <v>1</v>
      </c>
      <c r="I40" s="33">
        <v>59000</v>
      </c>
      <c r="J40" s="33">
        <v>59000</v>
      </c>
      <c r="K40" s="32" t="s">
        <v>210</v>
      </c>
      <c r="L40" s="33">
        <v>1</v>
      </c>
      <c r="M40" s="33">
        <v>59000</v>
      </c>
      <c r="N40" s="33">
        <v>59000</v>
      </c>
      <c r="O40" s="39">
        <f>표2[[#This Row],[수량]]+표2[[#This Row],[수량2]]-표2[[#This Row],[수량3]]</f>
        <v>0</v>
      </c>
      <c r="P40" s="39"/>
      <c r="Q4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1" spans="1:17" ht="30" customHeight="1" x14ac:dyDescent="0.3">
      <c r="A41" s="31">
        <f>ROW(표2[[#This Row],[연번]])-5</f>
        <v>36</v>
      </c>
      <c r="B41" s="32" t="s">
        <v>101</v>
      </c>
      <c r="C41" s="32" t="s">
        <v>209</v>
      </c>
      <c r="D41" s="33"/>
      <c r="E41" s="33"/>
      <c r="F41" s="33"/>
      <c r="G41" s="43" t="s">
        <v>805</v>
      </c>
      <c r="H41" s="33">
        <v>1</v>
      </c>
      <c r="I41" s="33">
        <v>59000</v>
      </c>
      <c r="J41" s="33">
        <v>59000</v>
      </c>
      <c r="K41" s="32" t="s">
        <v>64</v>
      </c>
      <c r="L41" s="33">
        <v>1</v>
      </c>
      <c r="M41" s="33">
        <v>59000</v>
      </c>
      <c r="N41" s="33">
        <v>59000</v>
      </c>
      <c r="O41" s="39">
        <f>표2[[#This Row],[수량]]+표2[[#This Row],[수량2]]-표2[[#This Row],[수량3]]</f>
        <v>0</v>
      </c>
      <c r="P41" s="39"/>
      <c r="Q4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2" spans="1:17" ht="30" customHeight="1" x14ac:dyDescent="0.3">
      <c r="A42" s="31">
        <f>ROW(표2[[#This Row],[연번]])-5</f>
        <v>37</v>
      </c>
      <c r="B42" s="32" t="s">
        <v>101</v>
      </c>
      <c r="C42" s="32" t="s">
        <v>209</v>
      </c>
      <c r="D42" s="33"/>
      <c r="E42" s="33"/>
      <c r="F42" s="33"/>
      <c r="G42" s="32" t="s">
        <v>222</v>
      </c>
      <c r="H42" s="33">
        <v>1</v>
      </c>
      <c r="I42" s="33">
        <v>59000</v>
      </c>
      <c r="J42" s="33">
        <v>59000</v>
      </c>
      <c r="K42" s="32" t="s">
        <v>223</v>
      </c>
      <c r="L42" s="33">
        <v>1</v>
      </c>
      <c r="M42" s="33">
        <v>59000</v>
      </c>
      <c r="N42" s="33">
        <v>59000</v>
      </c>
      <c r="O42" s="39">
        <f>표2[[#This Row],[수량]]+표2[[#This Row],[수량2]]-표2[[#This Row],[수량3]]</f>
        <v>0</v>
      </c>
      <c r="P42" s="39"/>
      <c r="Q4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3" spans="1:17" ht="30" customHeight="1" x14ac:dyDescent="0.3">
      <c r="A43" s="31">
        <f>ROW(표2[[#This Row],[연번]])-5</f>
        <v>38</v>
      </c>
      <c r="B43" s="32" t="s">
        <v>101</v>
      </c>
      <c r="C43" s="32" t="s">
        <v>105</v>
      </c>
      <c r="D43" s="33"/>
      <c r="E43" s="33"/>
      <c r="F43" s="33"/>
      <c r="G43" s="32" t="s">
        <v>106</v>
      </c>
      <c r="H43" s="33">
        <v>2</v>
      </c>
      <c r="I43" s="33">
        <v>50000</v>
      </c>
      <c r="J43" s="33">
        <v>100000</v>
      </c>
      <c r="K43" s="32" t="s">
        <v>107</v>
      </c>
      <c r="L43" s="33">
        <v>2</v>
      </c>
      <c r="M43" s="33">
        <v>50000</v>
      </c>
      <c r="N43" s="33">
        <v>100000</v>
      </c>
      <c r="O43" s="39">
        <f>표2[[#This Row],[수량]]+표2[[#This Row],[수량2]]-표2[[#This Row],[수량3]]</f>
        <v>0</v>
      </c>
      <c r="P43" s="39"/>
      <c r="Q4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4" spans="1:17" ht="30" customHeight="1" x14ac:dyDescent="0.3">
      <c r="A44" s="31">
        <f>ROW(표2[[#This Row],[연번]])-5</f>
        <v>39</v>
      </c>
      <c r="B44" s="32" t="s">
        <v>101</v>
      </c>
      <c r="C44" s="32" t="s">
        <v>102</v>
      </c>
      <c r="D44" s="33"/>
      <c r="E44" s="33"/>
      <c r="F44" s="33"/>
      <c r="G44" s="32" t="s">
        <v>113</v>
      </c>
      <c r="H44" s="33">
        <v>15</v>
      </c>
      <c r="I44" s="33">
        <v>50000</v>
      </c>
      <c r="J44" s="33">
        <v>750000</v>
      </c>
      <c r="K44" s="32" t="s">
        <v>114</v>
      </c>
      <c r="L44" s="33">
        <v>15</v>
      </c>
      <c r="M44" s="33">
        <v>50000</v>
      </c>
      <c r="N44" s="33">
        <v>750000</v>
      </c>
      <c r="O44" s="39">
        <f>표2[[#This Row],[수량]]+표2[[#This Row],[수량2]]-표2[[#This Row],[수량3]]</f>
        <v>0</v>
      </c>
      <c r="P44" s="39"/>
      <c r="Q4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5" spans="1:17" ht="30" customHeight="1" x14ac:dyDescent="0.3">
      <c r="A45" s="31">
        <f>ROW(표2[[#This Row],[연번]])-5</f>
        <v>40</v>
      </c>
      <c r="B45" s="32" t="s">
        <v>101</v>
      </c>
      <c r="C45" s="32" t="s">
        <v>102</v>
      </c>
      <c r="D45" s="33"/>
      <c r="E45" s="33"/>
      <c r="F45" s="33"/>
      <c r="G45" s="32" t="s">
        <v>115</v>
      </c>
      <c r="H45" s="33">
        <v>9</v>
      </c>
      <c r="I45" s="33">
        <v>50000</v>
      </c>
      <c r="J45" s="33">
        <v>450000</v>
      </c>
      <c r="K45" s="32" t="s">
        <v>116</v>
      </c>
      <c r="L45" s="33">
        <v>9</v>
      </c>
      <c r="M45" s="33">
        <v>50000</v>
      </c>
      <c r="N45" s="33">
        <v>450000</v>
      </c>
      <c r="O45" s="39">
        <f>표2[[#This Row],[수량]]+표2[[#This Row],[수량2]]-표2[[#This Row],[수량3]]</f>
        <v>0</v>
      </c>
      <c r="P45" s="39"/>
      <c r="Q4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6" spans="1:17" ht="30" customHeight="1" x14ac:dyDescent="0.3">
      <c r="A46" s="31">
        <f>ROW(표2[[#This Row],[연번]])-5</f>
        <v>41</v>
      </c>
      <c r="B46" s="32" t="s">
        <v>101</v>
      </c>
      <c r="C46" s="32" t="s">
        <v>102</v>
      </c>
      <c r="D46" s="33"/>
      <c r="E46" s="33"/>
      <c r="F46" s="33"/>
      <c r="G46" s="32" t="s">
        <v>117</v>
      </c>
      <c r="H46" s="33">
        <v>2</v>
      </c>
      <c r="I46" s="33">
        <v>50000</v>
      </c>
      <c r="J46" s="33">
        <v>100000</v>
      </c>
      <c r="K46" s="32" t="s">
        <v>118</v>
      </c>
      <c r="L46" s="33">
        <v>2</v>
      </c>
      <c r="M46" s="33">
        <v>50000</v>
      </c>
      <c r="N46" s="33">
        <v>100000</v>
      </c>
      <c r="O46" s="39">
        <f>표2[[#This Row],[수량]]+표2[[#This Row],[수량2]]-표2[[#This Row],[수량3]]</f>
        <v>0</v>
      </c>
      <c r="P46" s="39"/>
      <c r="Q4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7" spans="1:17" ht="30" customHeight="1" x14ac:dyDescent="0.3">
      <c r="A47" s="31">
        <f>ROW(표2[[#This Row],[연번]])-5</f>
        <v>42</v>
      </c>
      <c r="B47" s="32" t="s">
        <v>101</v>
      </c>
      <c r="C47" s="32" t="s">
        <v>102</v>
      </c>
      <c r="D47" s="33"/>
      <c r="E47" s="33"/>
      <c r="F47" s="33"/>
      <c r="G47" s="32" t="s">
        <v>148</v>
      </c>
      <c r="H47" s="33">
        <v>10</v>
      </c>
      <c r="I47" s="33">
        <v>50000</v>
      </c>
      <c r="J47" s="33">
        <v>500000</v>
      </c>
      <c r="K47" s="32" t="s">
        <v>143</v>
      </c>
      <c r="L47" s="33">
        <v>10</v>
      </c>
      <c r="M47" s="33">
        <v>50000</v>
      </c>
      <c r="N47" s="33">
        <v>500000</v>
      </c>
      <c r="O47" s="39">
        <f>표2[[#This Row],[수량]]+표2[[#This Row],[수량2]]-표2[[#This Row],[수량3]]</f>
        <v>0</v>
      </c>
      <c r="P47" s="39"/>
      <c r="Q4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8" spans="1:17" ht="30" customHeight="1" x14ac:dyDescent="0.3">
      <c r="A48" s="31">
        <f>ROW(표2[[#This Row],[연번]])-5</f>
        <v>43</v>
      </c>
      <c r="B48" s="32" t="s">
        <v>101</v>
      </c>
      <c r="C48" s="32" t="s">
        <v>59</v>
      </c>
      <c r="D48" s="33"/>
      <c r="E48" s="33"/>
      <c r="F48" s="33"/>
      <c r="G48" s="32" t="s">
        <v>171</v>
      </c>
      <c r="H48" s="33">
        <v>3</v>
      </c>
      <c r="I48" s="33">
        <v>50000</v>
      </c>
      <c r="J48" s="33">
        <v>150000</v>
      </c>
      <c r="K48" s="32" t="s">
        <v>170</v>
      </c>
      <c r="L48" s="33">
        <v>3</v>
      </c>
      <c r="M48" s="33">
        <v>50000</v>
      </c>
      <c r="N48" s="33">
        <v>150000</v>
      </c>
      <c r="O48" s="39">
        <f>표2[[#This Row],[수량]]+표2[[#This Row],[수량2]]-표2[[#This Row],[수량3]]</f>
        <v>0</v>
      </c>
      <c r="P48" s="39"/>
      <c r="Q4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9" spans="1:17" ht="30" customHeight="1" x14ac:dyDescent="0.3">
      <c r="A49" s="31">
        <f>ROW(표2[[#This Row],[연번]])-5</f>
        <v>44</v>
      </c>
      <c r="B49" s="32" t="s">
        <v>101</v>
      </c>
      <c r="C49" s="32" t="s">
        <v>59</v>
      </c>
      <c r="D49" s="33"/>
      <c r="E49" s="33"/>
      <c r="F49" s="33"/>
      <c r="G49" s="32" t="s">
        <v>189</v>
      </c>
      <c r="H49" s="33">
        <v>3</v>
      </c>
      <c r="I49" s="33">
        <v>50000</v>
      </c>
      <c r="J49" s="33">
        <v>150000</v>
      </c>
      <c r="K49" s="32" t="s">
        <v>190</v>
      </c>
      <c r="L49" s="33">
        <v>3</v>
      </c>
      <c r="M49" s="33">
        <v>50000</v>
      </c>
      <c r="N49" s="33">
        <v>150000</v>
      </c>
      <c r="O49" s="39">
        <f>표2[[#This Row],[수량]]+표2[[#This Row],[수량2]]-표2[[#This Row],[수량3]]</f>
        <v>0</v>
      </c>
      <c r="P49" s="39"/>
      <c r="Q4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50" spans="1:17" ht="30" customHeight="1" x14ac:dyDescent="0.3">
      <c r="A50" s="31">
        <f>ROW(표2[[#This Row],[연번]])-5</f>
        <v>45</v>
      </c>
      <c r="B50" s="32" t="s">
        <v>101</v>
      </c>
      <c r="C50" s="32" t="s">
        <v>198</v>
      </c>
      <c r="D50" s="33"/>
      <c r="E50" s="33"/>
      <c r="F50" s="33"/>
      <c r="G50" s="32" t="s">
        <v>199</v>
      </c>
      <c r="H50" s="33">
        <v>3</v>
      </c>
      <c r="I50" s="33">
        <v>50000</v>
      </c>
      <c r="J50" s="33">
        <v>150000</v>
      </c>
      <c r="K50" s="32" t="s">
        <v>200</v>
      </c>
      <c r="L50" s="33">
        <v>3</v>
      </c>
      <c r="M50" s="33">
        <v>50000</v>
      </c>
      <c r="N50" s="33">
        <v>150000</v>
      </c>
      <c r="O50" s="39">
        <f>표2[[#This Row],[수량]]+표2[[#This Row],[수량2]]-표2[[#This Row],[수량3]]</f>
        <v>0</v>
      </c>
      <c r="P50" s="39"/>
      <c r="Q5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51" spans="1:17" ht="30" customHeight="1" x14ac:dyDescent="0.3">
      <c r="A51" s="31">
        <f>ROW(표2[[#This Row],[연번]])-5</f>
        <v>46</v>
      </c>
      <c r="B51" s="32" t="s">
        <v>101</v>
      </c>
      <c r="C51" s="32" t="s">
        <v>105</v>
      </c>
      <c r="D51" s="33"/>
      <c r="E51" s="33"/>
      <c r="F51" s="33"/>
      <c r="G51" s="32" t="s">
        <v>201</v>
      </c>
      <c r="H51" s="33">
        <v>4</v>
      </c>
      <c r="I51" s="33">
        <v>50000</v>
      </c>
      <c r="J51" s="33">
        <v>150000</v>
      </c>
      <c r="K51" s="32" t="s">
        <v>202</v>
      </c>
      <c r="L51" s="33">
        <v>4</v>
      </c>
      <c r="M51" s="33">
        <v>50000</v>
      </c>
      <c r="N51" s="33">
        <v>150000</v>
      </c>
      <c r="O51" s="39">
        <f>표2[[#This Row],[수량]]+표2[[#This Row],[수량2]]-표2[[#This Row],[수량3]]</f>
        <v>0</v>
      </c>
      <c r="P51" s="39"/>
      <c r="Q5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52" spans="1:17" ht="30" customHeight="1" x14ac:dyDescent="0.3">
      <c r="A52" s="31">
        <f>ROW(표2[[#This Row],[연번]])-5</f>
        <v>47</v>
      </c>
      <c r="B52" s="32" t="s">
        <v>101</v>
      </c>
      <c r="C52" s="32" t="s">
        <v>198</v>
      </c>
      <c r="D52" s="33"/>
      <c r="E52" s="33"/>
      <c r="F52" s="33"/>
      <c r="G52" s="32" t="s">
        <v>203</v>
      </c>
      <c r="H52" s="33">
        <v>8</v>
      </c>
      <c r="I52" s="33">
        <v>50000</v>
      </c>
      <c r="J52" s="33">
        <v>400000</v>
      </c>
      <c r="K52" s="32" t="s">
        <v>839</v>
      </c>
      <c r="L52" s="33">
        <v>8</v>
      </c>
      <c r="M52" s="33">
        <v>50000</v>
      </c>
      <c r="N52" s="33">
        <v>400000</v>
      </c>
      <c r="O52" s="39">
        <f>표2[[#This Row],[수량]]+표2[[#This Row],[수량2]]-표2[[#This Row],[수량3]]</f>
        <v>0</v>
      </c>
      <c r="P52" s="39"/>
      <c r="Q5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53" spans="1:17" ht="30" customHeight="1" x14ac:dyDescent="0.3">
      <c r="A53" s="31">
        <f>ROW(표2[[#This Row],[연번]])-5</f>
        <v>48</v>
      </c>
      <c r="B53" s="32" t="s">
        <v>101</v>
      </c>
      <c r="C53" s="32" t="s">
        <v>96</v>
      </c>
      <c r="D53" s="33"/>
      <c r="E53" s="33"/>
      <c r="F53" s="33"/>
      <c r="G53" s="32" t="s">
        <v>229</v>
      </c>
      <c r="H53" s="33">
        <v>2</v>
      </c>
      <c r="I53" s="33">
        <v>50000</v>
      </c>
      <c r="J53" s="33">
        <v>100000</v>
      </c>
      <c r="K53" s="32" t="s">
        <v>230</v>
      </c>
      <c r="L53" s="33">
        <v>2</v>
      </c>
      <c r="M53" s="33">
        <v>50000</v>
      </c>
      <c r="N53" s="33">
        <v>100000</v>
      </c>
      <c r="O53" s="39">
        <f>표2[[#This Row],[수량]]+표2[[#This Row],[수량2]]-표2[[#This Row],[수량3]]</f>
        <v>0</v>
      </c>
      <c r="P53" s="39"/>
      <c r="Q5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54" spans="1:17" ht="30" customHeight="1" x14ac:dyDescent="0.3">
      <c r="A54" s="31">
        <f>ROW(표2[[#This Row],[연번]])-5</f>
        <v>49</v>
      </c>
      <c r="B54" s="32" t="s">
        <v>101</v>
      </c>
      <c r="C54" s="32" t="s">
        <v>168</v>
      </c>
      <c r="D54" s="33"/>
      <c r="E54" s="33"/>
      <c r="F54" s="33"/>
      <c r="G54" s="32" t="s">
        <v>178</v>
      </c>
      <c r="H54" s="33">
        <v>2</v>
      </c>
      <c r="I54" s="33">
        <v>49000</v>
      </c>
      <c r="J54" s="33">
        <v>98000</v>
      </c>
      <c r="K54" s="32" t="s">
        <v>179</v>
      </c>
      <c r="L54" s="33">
        <v>2</v>
      </c>
      <c r="M54" s="33">
        <v>49000</v>
      </c>
      <c r="N54" s="33">
        <v>98000</v>
      </c>
      <c r="O54" s="39">
        <f>표2[[#This Row],[수량]]+표2[[#This Row],[수량2]]-표2[[#This Row],[수량3]]</f>
        <v>0</v>
      </c>
      <c r="P54" s="39"/>
      <c r="Q5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55" spans="1:17" ht="30" customHeight="1" x14ac:dyDescent="0.3">
      <c r="A55" s="31">
        <f>ROW(표2[[#This Row],[연번]])-5</f>
        <v>50</v>
      </c>
      <c r="B55" s="32" t="s">
        <v>101</v>
      </c>
      <c r="C55" s="32" t="s">
        <v>96</v>
      </c>
      <c r="D55" s="33"/>
      <c r="E55" s="33"/>
      <c r="F55" s="33"/>
      <c r="G55" s="32" t="s">
        <v>233</v>
      </c>
      <c r="H55" s="33">
        <v>1</v>
      </c>
      <c r="I55" s="33">
        <v>49000</v>
      </c>
      <c r="J55" s="33">
        <v>49000</v>
      </c>
      <c r="K55" s="32" t="s">
        <v>234</v>
      </c>
      <c r="L55" s="33">
        <v>1</v>
      </c>
      <c r="M55" s="33">
        <v>49000</v>
      </c>
      <c r="N55" s="33">
        <v>49000</v>
      </c>
      <c r="O55" s="39">
        <f>표2[[#This Row],[수량]]+표2[[#This Row],[수량2]]-표2[[#This Row],[수량3]]</f>
        <v>0</v>
      </c>
      <c r="P55" s="39"/>
      <c r="Q5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56" spans="1:17" ht="30" customHeight="1" x14ac:dyDescent="0.3">
      <c r="A56" s="31">
        <f>ROW(표2[[#This Row],[연번]])-5</f>
        <v>51</v>
      </c>
      <c r="B56" s="32" t="s">
        <v>101</v>
      </c>
      <c r="C56" s="32" t="s">
        <v>96</v>
      </c>
      <c r="D56" s="33"/>
      <c r="E56" s="33"/>
      <c r="F56" s="33"/>
      <c r="G56" s="32" t="s">
        <v>225</v>
      </c>
      <c r="H56" s="33">
        <v>3</v>
      </c>
      <c r="I56" s="33">
        <v>40000</v>
      </c>
      <c r="J56" s="33">
        <v>117600</v>
      </c>
      <c r="K56" s="32" t="s">
        <v>226</v>
      </c>
      <c r="L56" s="33">
        <v>3</v>
      </c>
      <c r="M56" s="33">
        <v>40000</v>
      </c>
      <c r="N56" s="33">
        <v>117600</v>
      </c>
      <c r="O56" s="39">
        <f>표2[[#This Row],[수량]]+표2[[#This Row],[수량2]]-표2[[#This Row],[수량3]]</f>
        <v>0</v>
      </c>
      <c r="P56" s="39"/>
      <c r="Q5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57" spans="1:17" ht="30" customHeight="1" x14ac:dyDescent="0.3">
      <c r="A57" s="34">
        <f>ROW(표2[[#This Row],[연번]])-5</f>
        <v>52</v>
      </c>
      <c r="B57" s="42" t="s">
        <v>101</v>
      </c>
      <c r="C57" s="42" t="s">
        <v>195</v>
      </c>
      <c r="D57" s="35"/>
      <c r="E57" s="35"/>
      <c r="F57" s="35"/>
      <c r="G57" s="42" t="s">
        <v>196</v>
      </c>
      <c r="H57" s="35">
        <v>8</v>
      </c>
      <c r="I57" s="35">
        <v>30000</v>
      </c>
      <c r="J57" s="35">
        <v>240000</v>
      </c>
      <c r="K57" s="42" t="s">
        <v>197</v>
      </c>
      <c r="L57" s="35">
        <v>8</v>
      </c>
      <c r="M57" s="35">
        <v>240000</v>
      </c>
      <c r="N57" s="35">
        <v>240000</v>
      </c>
      <c r="O57" s="40">
        <f>표2[[#This Row],[수량]]+표2[[#This Row],[수량2]]-표2[[#This Row],[수량3]]</f>
        <v>0</v>
      </c>
      <c r="P57" s="40"/>
      <c r="Q57" s="40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58" spans="1:17" ht="30" customHeight="1" x14ac:dyDescent="0.3">
      <c r="A58" s="31">
        <f>ROW(표2[[#This Row],[연번]])-5</f>
        <v>53</v>
      </c>
      <c r="B58" s="32" t="s">
        <v>101</v>
      </c>
      <c r="C58" s="32" t="s">
        <v>102</v>
      </c>
      <c r="D58" s="33"/>
      <c r="E58" s="33"/>
      <c r="F58" s="33"/>
      <c r="G58" s="32" t="s">
        <v>146</v>
      </c>
      <c r="H58" s="33">
        <v>12</v>
      </c>
      <c r="I58" s="33">
        <v>30000</v>
      </c>
      <c r="J58" s="33">
        <v>342000</v>
      </c>
      <c r="K58" s="32" t="s">
        <v>147</v>
      </c>
      <c r="L58" s="33">
        <v>12</v>
      </c>
      <c r="M58" s="33">
        <v>30000</v>
      </c>
      <c r="N58" s="33">
        <v>342000</v>
      </c>
      <c r="O58" s="39">
        <f>표2[[#This Row],[수량]]+표2[[#This Row],[수량2]]-표2[[#This Row],[수량3]]</f>
        <v>0</v>
      </c>
      <c r="P58" s="39"/>
      <c r="Q5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59" spans="1:17" ht="30" customHeight="1" x14ac:dyDescent="0.3">
      <c r="A59" s="31">
        <f>ROW(표2[[#This Row],[연번]])-5</f>
        <v>54</v>
      </c>
      <c r="B59" s="32" t="s">
        <v>101</v>
      </c>
      <c r="C59" s="32" t="s">
        <v>102</v>
      </c>
      <c r="D59" s="33"/>
      <c r="E59" s="33"/>
      <c r="F59" s="33"/>
      <c r="G59" s="32" t="s">
        <v>172</v>
      </c>
      <c r="H59" s="33">
        <v>2</v>
      </c>
      <c r="I59" s="33">
        <v>30000</v>
      </c>
      <c r="J59" s="33">
        <v>60000</v>
      </c>
      <c r="K59" s="32" t="s">
        <v>173</v>
      </c>
      <c r="L59" s="33">
        <v>2</v>
      </c>
      <c r="M59" s="33">
        <v>30000</v>
      </c>
      <c r="N59" s="33">
        <v>60000</v>
      </c>
      <c r="O59" s="39">
        <f>표2[[#This Row],[수량]]+표2[[#This Row],[수량2]]-표2[[#This Row],[수량3]]</f>
        <v>0</v>
      </c>
      <c r="P59" s="39"/>
      <c r="Q5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60" spans="1:17" ht="30" customHeight="1" x14ac:dyDescent="0.3">
      <c r="A60" s="31">
        <f>ROW(표2[[#This Row],[연번]])-5</f>
        <v>55</v>
      </c>
      <c r="B60" s="32" t="s">
        <v>101</v>
      </c>
      <c r="C60" s="32" t="s">
        <v>102</v>
      </c>
      <c r="D60" s="33"/>
      <c r="E60" s="33"/>
      <c r="F60" s="33"/>
      <c r="G60" s="32" t="s">
        <v>174</v>
      </c>
      <c r="H60" s="33">
        <v>1</v>
      </c>
      <c r="I60" s="33">
        <v>30000</v>
      </c>
      <c r="J60" s="33">
        <v>30000</v>
      </c>
      <c r="K60" s="32" t="s">
        <v>143</v>
      </c>
      <c r="L60" s="33">
        <v>1</v>
      </c>
      <c r="M60" s="33">
        <v>30000</v>
      </c>
      <c r="N60" s="33">
        <v>30000</v>
      </c>
      <c r="O60" s="39">
        <f>표2[[#This Row],[수량]]+표2[[#This Row],[수량2]]-표2[[#This Row],[수량3]]</f>
        <v>0</v>
      </c>
      <c r="P60" s="39"/>
      <c r="Q6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61" spans="1:17" ht="30" customHeight="1" x14ac:dyDescent="0.3">
      <c r="A61" s="31">
        <f>ROW(표2[[#This Row],[연번]])-5</f>
        <v>56</v>
      </c>
      <c r="B61" s="32" t="s">
        <v>101</v>
      </c>
      <c r="C61" s="32" t="s">
        <v>102</v>
      </c>
      <c r="D61" s="33"/>
      <c r="E61" s="33"/>
      <c r="F61" s="33"/>
      <c r="G61" s="32" t="s">
        <v>175</v>
      </c>
      <c r="H61" s="33">
        <v>1</v>
      </c>
      <c r="I61" s="33">
        <v>30000</v>
      </c>
      <c r="J61" s="33">
        <v>30000</v>
      </c>
      <c r="K61" s="32" t="s">
        <v>176</v>
      </c>
      <c r="L61" s="33">
        <v>1</v>
      </c>
      <c r="M61" s="33">
        <v>30000</v>
      </c>
      <c r="N61" s="33">
        <v>30000</v>
      </c>
      <c r="O61" s="39">
        <f>표2[[#This Row],[수량]]+표2[[#This Row],[수량2]]-표2[[#This Row],[수량3]]</f>
        <v>0</v>
      </c>
      <c r="P61" s="39"/>
      <c r="Q6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62" spans="1:17" ht="30" customHeight="1" x14ac:dyDescent="0.3">
      <c r="A62" s="31">
        <f>ROW(표2[[#This Row],[연번]])-5</f>
        <v>57</v>
      </c>
      <c r="B62" s="32" t="s">
        <v>101</v>
      </c>
      <c r="C62" s="32" t="s">
        <v>102</v>
      </c>
      <c r="D62" s="33"/>
      <c r="E62" s="33"/>
      <c r="F62" s="33"/>
      <c r="G62" s="32" t="s">
        <v>177</v>
      </c>
      <c r="H62" s="33">
        <v>1</v>
      </c>
      <c r="I62" s="33">
        <v>30000</v>
      </c>
      <c r="J62" s="33">
        <v>30000</v>
      </c>
      <c r="K62" s="32" t="s">
        <v>173</v>
      </c>
      <c r="L62" s="33">
        <v>1</v>
      </c>
      <c r="M62" s="33">
        <v>30000</v>
      </c>
      <c r="N62" s="33">
        <v>30000</v>
      </c>
      <c r="O62" s="39">
        <f>표2[[#This Row],[수량]]+표2[[#This Row],[수량2]]-표2[[#This Row],[수량3]]</f>
        <v>0</v>
      </c>
      <c r="P62" s="39"/>
      <c r="Q6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63" spans="1:17" ht="30" customHeight="1" x14ac:dyDescent="0.3">
      <c r="A63" s="31">
        <f>ROW(표2[[#This Row],[연번]])-5</f>
        <v>58</v>
      </c>
      <c r="B63" s="32" t="s">
        <v>101</v>
      </c>
      <c r="C63" s="32" t="s">
        <v>102</v>
      </c>
      <c r="D63" s="33"/>
      <c r="E63" s="33"/>
      <c r="F63" s="33"/>
      <c r="G63" s="32" t="s">
        <v>180</v>
      </c>
      <c r="H63" s="33">
        <v>4</v>
      </c>
      <c r="I63" s="33">
        <v>30000</v>
      </c>
      <c r="J63" s="33">
        <v>118800</v>
      </c>
      <c r="K63" s="32" t="s">
        <v>181</v>
      </c>
      <c r="L63" s="33">
        <v>4</v>
      </c>
      <c r="M63" s="33">
        <v>30000</v>
      </c>
      <c r="N63" s="33">
        <v>118800</v>
      </c>
      <c r="O63" s="39">
        <f>표2[[#This Row],[수량]]+표2[[#This Row],[수량2]]-표2[[#This Row],[수량3]]</f>
        <v>0</v>
      </c>
      <c r="P63" s="39"/>
      <c r="Q6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64" spans="1:17" ht="30" customHeight="1" x14ac:dyDescent="0.3">
      <c r="A64" s="31">
        <f>ROW(표2[[#This Row],[연번]])-5</f>
        <v>59</v>
      </c>
      <c r="B64" s="32" t="s">
        <v>101</v>
      </c>
      <c r="C64" s="32" t="s">
        <v>198</v>
      </c>
      <c r="D64" s="33"/>
      <c r="E64" s="33"/>
      <c r="F64" s="33"/>
      <c r="G64" s="32" t="s">
        <v>204</v>
      </c>
      <c r="H64" s="33">
        <v>9</v>
      </c>
      <c r="I64" s="33">
        <v>30000</v>
      </c>
      <c r="J64" s="33">
        <v>270000</v>
      </c>
      <c r="K64" s="32" t="s">
        <v>205</v>
      </c>
      <c r="L64" s="33">
        <v>9</v>
      </c>
      <c r="M64" s="33">
        <v>30000</v>
      </c>
      <c r="N64" s="33">
        <v>270000</v>
      </c>
      <c r="O64" s="39">
        <f>표2[[#This Row],[수량]]+표2[[#This Row],[수량2]]-표2[[#This Row],[수량3]]</f>
        <v>0</v>
      </c>
      <c r="P64" s="39"/>
      <c r="Q6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65" spans="1:17" ht="30" customHeight="1" x14ac:dyDescent="0.3">
      <c r="A65" s="31">
        <f>ROW(표2[[#This Row],[연번]])-5</f>
        <v>60</v>
      </c>
      <c r="B65" s="32" t="s">
        <v>101</v>
      </c>
      <c r="C65" s="32" t="s">
        <v>211</v>
      </c>
      <c r="D65" s="33"/>
      <c r="E65" s="33"/>
      <c r="F65" s="33"/>
      <c r="G65" s="32" t="s">
        <v>212</v>
      </c>
      <c r="H65" s="33">
        <v>8</v>
      </c>
      <c r="I65" s="33">
        <v>30000</v>
      </c>
      <c r="J65" s="33">
        <v>240000</v>
      </c>
      <c r="K65" s="32" t="s">
        <v>213</v>
      </c>
      <c r="L65" s="33">
        <v>8</v>
      </c>
      <c r="M65" s="33">
        <v>30000</v>
      </c>
      <c r="N65" s="33">
        <v>240000</v>
      </c>
      <c r="O65" s="39">
        <f>표2[[#This Row],[수량]]+표2[[#This Row],[수량2]]-표2[[#This Row],[수량3]]</f>
        <v>0</v>
      </c>
      <c r="P65" s="39"/>
      <c r="Q6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66" spans="1:17" ht="30" customHeight="1" x14ac:dyDescent="0.3">
      <c r="A66" s="31">
        <f>ROW(표2[[#This Row],[연번]])-5</f>
        <v>61</v>
      </c>
      <c r="B66" s="32" t="s">
        <v>101</v>
      </c>
      <c r="C66" s="32" t="s">
        <v>96</v>
      </c>
      <c r="D66" s="33"/>
      <c r="E66" s="33"/>
      <c r="F66" s="33"/>
      <c r="G66" s="32" t="s">
        <v>214</v>
      </c>
      <c r="H66" s="33">
        <v>6</v>
      </c>
      <c r="I66" s="33">
        <v>30000</v>
      </c>
      <c r="J66" s="33">
        <v>178200</v>
      </c>
      <c r="K66" s="32" t="s">
        <v>176</v>
      </c>
      <c r="L66" s="33">
        <v>6</v>
      </c>
      <c r="M66" s="33">
        <v>30000</v>
      </c>
      <c r="N66" s="33">
        <v>178200</v>
      </c>
      <c r="O66" s="39">
        <f>표2[[#This Row],[수량]]+표2[[#This Row],[수량2]]-표2[[#This Row],[수량3]]</f>
        <v>0</v>
      </c>
      <c r="P66" s="39"/>
      <c r="Q6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67" spans="1:17" ht="30" customHeight="1" x14ac:dyDescent="0.3">
      <c r="A67" s="31">
        <f>ROW(표2[[#This Row],[연번]])-5</f>
        <v>62</v>
      </c>
      <c r="B67" s="32" t="s">
        <v>101</v>
      </c>
      <c r="C67" s="32" t="s">
        <v>96</v>
      </c>
      <c r="D67" s="33"/>
      <c r="E67" s="33"/>
      <c r="F67" s="33"/>
      <c r="G67" s="32" t="s">
        <v>224</v>
      </c>
      <c r="H67" s="33">
        <v>3</v>
      </c>
      <c r="I67" s="33">
        <v>30000</v>
      </c>
      <c r="J67" s="33">
        <v>90000</v>
      </c>
      <c r="K67" s="32" t="s">
        <v>183</v>
      </c>
      <c r="L67" s="33">
        <v>3</v>
      </c>
      <c r="M67" s="33">
        <v>30000</v>
      </c>
      <c r="N67" s="33">
        <v>90000</v>
      </c>
      <c r="O67" s="39">
        <f>표2[[#This Row],[수량]]+표2[[#This Row],[수량2]]-표2[[#This Row],[수량3]]</f>
        <v>0</v>
      </c>
      <c r="P67" s="39"/>
      <c r="Q6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68" spans="1:17" ht="30" customHeight="1" x14ac:dyDescent="0.3">
      <c r="A68" s="31">
        <f>ROW(표2[[#This Row],[연번]])-5</f>
        <v>63</v>
      </c>
      <c r="B68" s="32" t="s">
        <v>101</v>
      </c>
      <c r="C68" s="32" t="s">
        <v>96</v>
      </c>
      <c r="D68" s="33"/>
      <c r="E68" s="33"/>
      <c r="F68" s="33"/>
      <c r="G68" s="32" t="s">
        <v>224</v>
      </c>
      <c r="H68" s="33">
        <v>1</v>
      </c>
      <c r="I68" s="33">
        <v>30000</v>
      </c>
      <c r="J68" s="33">
        <v>29700</v>
      </c>
      <c r="K68" s="32" t="s">
        <v>193</v>
      </c>
      <c r="L68" s="33">
        <v>1</v>
      </c>
      <c r="M68" s="33">
        <v>30000</v>
      </c>
      <c r="N68" s="33">
        <v>29700</v>
      </c>
      <c r="O68" s="39">
        <f>표2[[#This Row],[수량]]+표2[[#This Row],[수량2]]-표2[[#This Row],[수량3]]</f>
        <v>0</v>
      </c>
      <c r="P68" s="39"/>
      <c r="Q6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69" spans="1:17" ht="30" customHeight="1" x14ac:dyDescent="0.3">
      <c r="A69" s="31">
        <f>ROW(표2[[#This Row],[연번]])-5</f>
        <v>64</v>
      </c>
      <c r="B69" s="32" t="s">
        <v>101</v>
      </c>
      <c r="C69" s="32" t="s">
        <v>96</v>
      </c>
      <c r="D69" s="33"/>
      <c r="E69" s="33"/>
      <c r="F69" s="33"/>
      <c r="G69" s="32" t="s">
        <v>224</v>
      </c>
      <c r="H69" s="33">
        <v>2</v>
      </c>
      <c r="I69" s="33">
        <v>30000</v>
      </c>
      <c r="J69" s="33">
        <v>58800</v>
      </c>
      <c r="K69" s="32" t="s">
        <v>61</v>
      </c>
      <c r="L69" s="33">
        <v>2</v>
      </c>
      <c r="M69" s="33">
        <v>30000</v>
      </c>
      <c r="N69" s="33">
        <v>58800</v>
      </c>
      <c r="O69" s="39">
        <f>표2[[#This Row],[수량]]+표2[[#This Row],[수량2]]-표2[[#This Row],[수량3]]</f>
        <v>0</v>
      </c>
      <c r="P69" s="39"/>
      <c r="Q6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70" spans="1:17" ht="30" customHeight="1" x14ac:dyDescent="0.3">
      <c r="A70" s="31">
        <f>ROW(표2[[#This Row],[연번]])-5</f>
        <v>65</v>
      </c>
      <c r="B70" s="32" t="s">
        <v>101</v>
      </c>
      <c r="C70" s="32" t="s">
        <v>96</v>
      </c>
      <c r="D70" s="33"/>
      <c r="E70" s="33"/>
      <c r="F70" s="33"/>
      <c r="G70" s="32" t="s">
        <v>225</v>
      </c>
      <c r="H70" s="33">
        <v>6</v>
      </c>
      <c r="I70" s="33">
        <v>30000</v>
      </c>
      <c r="J70" s="33">
        <v>178200</v>
      </c>
      <c r="K70" s="32" t="s">
        <v>153</v>
      </c>
      <c r="L70" s="33">
        <v>6</v>
      </c>
      <c r="M70" s="33">
        <v>30000</v>
      </c>
      <c r="N70" s="33">
        <v>178200</v>
      </c>
      <c r="O70" s="39">
        <f>표2[[#This Row],[수량]]+표2[[#This Row],[수량2]]-표2[[#This Row],[수량3]]</f>
        <v>0</v>
      </c>
      <c r="P70" s="39"/>
      <c r="Q7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71" spans="1:17" ht="30" customHeight="1" x14ac:dyDescent="0.3">
      <c r="A71" s="31">
        <f>ROW(표2[[#This Row],[연번]])-5</f>
        <v>66</v>
      </c>
      <c r="B71" s="32" t="s">
        <v>101</v>
      </c>
      <c r="C71" s="32" t="s">
        <v>96</v>
      </c>
      <c r="D71" s="33"/>
      <c r="E71" s="33"/>
      <c r="F71" s="33"/>
      <c r="G71" s="32" t="s">
        <v>228</v>
      </c>
      <c r="H71" s="33">
        <v>1</v>
      </c>
      <c r="I71" s="33">
        <v>30000</v>
      </c>
      <c r="J71" s="33">
        <v>29700</v>
      </c>
      <c r="K71" s="32" t="s">
        <v>60</v>
      </c>
      <c r="L71" s="33">
        <v>1</v>
      </c>
      <c r="M71" s="33">
        <v>30000</v>
      </c>
      <c r="N71" s="33">
        <v>29700</v>
      </c>
      <c r="O71" s="39">
        <f>표2[[#This Row],[수량]]+표2[[#This Row],[수량2]]-표2[[#This Row],[수량3]]</f>
        <v>0</v>
      </c>
      <c r="P71" s="39"/>
      <c r="Q7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72" spans="1:17" ht="30" customHeight="1" x14ac:dyDescent="0.3">
      <c r="A72" s="31">
        <f>ROW(표2[[#This Row],[연번]])-5</f>
        <v>67</v>
      </c>
      <c r="B72" s="32" t="s">
        <v>101</v>
      </c>
      <c r="C72" s="32" t="s">
        <v>96</v>
      </c>
      <c r="D72" s="33"/>
      <c r="E72" s="33"/>
      <c r="F72" s="33"/>
      <c r="G72" s="32" t="s">
        <v>228</v>
      </c>
      <c r="H72" s="33">
        <v>2</v>
      </c>
      <c r="I72" s="33">
        <v>30000</v>
      </c>
      <c r="J72" s="33">
        <v>58800</v>
      </c>
      <c r="K72" s="32" t="s">
        <v>60</v>
      </c>
      <c r="L72" s="33">
        <v>2</v>
      </c>
      <c r="M72" s="33">
        <v>30000</v>
      </c>
      <c r="N72" s="33">
        <v>58800</v>
      </c>
      <c r="O72" s="39">
        <f>표2[[#This Row],[수량]]+표2[[#This Row],[수량2]]-표2[[#This Row],[수량3]]</f>
        <v>0</v>
      </c>
      <c r="P72" s="39"/>
      <c r="Q7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73" spans="1:17" ht="30" customHeight="1" x14ac:dyDescent="0.3">
      <c r="A73" s="31">
        <f>ROW(표2[[#This Row],[연번]])-5</f>
        <v>68</v>
      </c>
      <c r="B73" s="32" t="s">
        <v>101</v>
      </c>
      <c r="C73" s="32" t="s">
        <v>96</v>
      </c>
      <c r="D73" s="33"/>
      <c r="E73" s="33"/>
      <c r="F73" s="33"/>
      <c r="G73" s="32" t="s">
        <v>229</v>
      </c>
      <c r="H73" s="33">
        <v>3</v>
      </c>
      <c r="I73" s="33">
        <v>30000</v>
      </c>
      <c r="J73" s="33">
        <v>90000</v>
      </c>
      <c r="K73" s="32" t="s">
        <v>231</v>
      </c>
      <c r="L73" s="33">
        <v>3</v>
      </c>
      <c r="M73" s="33">
        <v>30000</v>
      </c>
      <c r="N73" s="33">
        <v>90000</v>
      </c>
      <c r="O73" s="39">
        <f>표2[[#This Row],[수량]]+표2[[#This Row],[수량2]]-표2[[#This Row],[수량3]]</f>
        <v>0</v>
      </c>
      <c r="P73" s="39"/>
      <c r="Q7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74" spans="1:17" ht="30" customHeight="1" x14ac:dyDescent="0.3">
      <c r="A74" s="31">
        <f>ROW(표2[[#This Row],[연번]])-5</f>
        <v>69</v>
      </c>
      <c r="B74" s="32" t="s">
        <v>101</v>
      </c>
      <c r="C74" s="32" t="s">
        <v>96</v>
      </c>
      <c r="D74" s="33"/>
      <c r="E74" s="33"/>
      <c r="F74" s="33"/>
      <c r="G74" s="32" t="s">
        <v>222</v>
      </c>
      <c r="H74" s="33">
        <v>2</v>
      </c>
      <c r="I74" s="33">
        <v>30000</v>
      </c>
      <c r="J74" s="33">
        <v>58800</v>
      </c>
      <c r="K74" s="32" t="s">
        <v>232</v>
      </c>
      <c r="L74" s="33">
        <v>2</v>
      </c>
      <c r="M74" s="33">
        <v>30000</v>
      </c>
      <c r="N74" s="33">
        <v>58800</v>
      </c>
      <c r="O74" s="39">
        <f>표2[[#This Row],[수량]]+표2[[#This Row],[수량2]]-표2[[#This Row],[수량3]]</f>
        <v>0</v>
      </c>
      <c r="P74" s="39"/>
      <c r="Q7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75" spans="1:17" ht="30" customHeight="1" x14ac:dyDescent="0.3">
      <c r="A75" s="31">
        <f>ROW(표2[[#This Row],[연번]])-5</f>
        <v>70</v>
      </c>
      <c r="B75" s="32" t="s">
        <v>101</v>
      </c>
      <c r="C75" s="32" t="s">
        <v>96</v>
      </c>
      <c r="D75" s="33"/>
      <c r="E75" s="33"/>
      <c r="F75" s="33"/>
      <c r="G75" s="32" t="s">
        <v>233</v>
      </c>
      <c r="H75" s="33">
        <v>2</v>
      </c>
      <c r="I75" s="33">
        <v>30000</v>
      </c>
      <c r="J75" s="33">
        <v>58800</v>
      </c>
      <c r="K75" s="32" t="s">
        <v>235</v>
      </c>
      <c r="L75" s="33">
        <v>2</v>
      </c>
      <c r="M75" s="33">
        <v>30000</v>
      </c>
      <c r="N75" s="33">
        <v>58800</v>
      </c>
      <c r="O75" s="39">
        <f>표2[[#This Row],[수량]]+표2[[#This Row],[수량2]]-표2[[#This Row],[수량3]]</f>
        <v>0</v>
      </c>
      <c r="P75" s="39"/>
      <c r="Q7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76" spans="1:17" ht="30" customHeight="1" x14ac:dyDescent="0.3">
      <c r="A76" s="31">
        <f>ROW(표2[[#This Row],[연번]])-5</f>
        <v>71</v>
      </c>
      <c r="B76" s="32" t="s">
        <v>101</v>
      </c>
      <c r="C76" s="32" t="s">
        <v>102</v>
      </c>
      <c r="D76" s="33"/>
      <c r="E76" s="33"/>
      <c r="F76" s="33"/>
      <c r="G76" s="32" t="s">
        <v>142</v>
      </c>
      <c r="H76" s="33">
        <v>5</v>
      </c>
      <c r="I76" s="33">
        <v>27000</v>
      </c>
      <c r="J76" s="33">
        <v>129250</v>
      </c>
      <c r="K76" s="32" t="s">
        <v>143</v>
      </c>
      <c r="L76" s="33">
        <v>5</v>
      </c>
      <c r="M76" s="33">
        <v>27000</v>
      </c>
      <c r="N76" s="33">
        <v>135000</v>
      </c>
      <c r="O76" s="39">
        <f>표2[[#This Row],[수량]]+표2[[#This Row],[수량2]]-표2[[#This Row],[수량3]]</f>
        <v>0</v>
      </c>
      <c r="P76" s="39"/>
      <c r="Q7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77" spans="1:17" ht="30" customHeight="1" x14ac:dyDescent="0.3">
      <c r="A77" s="31">
        <f>ROW(표2[[#This Row],[연번]])-5</f>
        <v>72</v>
      </c>
      <c r="B77" s="32" t="s">
        <v>101</v>
      </c>
      <c r="C77" s="32" t="s">
        <v>102</v>
      </c>
      <c r="D77" s="33"/>
      <c r="E77" s="33"/>
      <c r="F77" s="33"/>
      <c r="G77" s="32" t="s">
        <v>142</v>
      </c>
      <c r="H77" s="33">
        <v>10</v>
      </c>
      <c r="I77" s="33">
        <v>27000</v>
      </c>
      <c r="J77" s="33">
        <v>258500</v>
      </c>
      <c r="K77" s="32" t="s">
        <v>53</v>
      </c>
      <c r="L77" s="33">
        <v>10</v>
      </c>
      <c r="M77" s="33">
        <v>27000</v>
      </c>
      <c r="N77" s="33">
        <v>270000</v>
      </c>
      <c r="O77" s="39">
        <f>표2[[#This Row],[수량]]+표2[[#This Row],[수량2]]-표2[[#This Row],[수량3]]</f>
        <v>0</v>
      </c>
      <c r="P77" s="39"/>
      <c r="Q7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78" spans="1:17" ht="30" customHeight="1" x14ac:dyDescent="0.3">
      <c r="A78" s="31">
        <f>ROW(표2[[#This Row],[연번]])-5</f>
        <v>73</v>
      </c>
      <c r="B78" s="32" t="s">
        <v>101</v>
      </c>
      <c r="C78" s="32" t="s">
        <v>102</v>
      </c>
      <c r="D78" s="33"/>
      <c r="E78" s="33"/>
      <c r="F78" s="33"/>
      <c r="G78" s="32" t="s">
        <v>144</v>
      </c>
      <c r="H78" s="33">
        <v>90</v>
      </c>
      <c r="I78" s="33">
        <v>27000</v>
      </c>
      <c r="J78" s="33">
        <v>2326500</v>
      </c>
      <c r="K78" s="32" t="s">
        <v>145</v>
      </c>
      <c r="L78" s="33">
        <v>90</v>
      </c>
      <c r="M78" s="33">
        <v>27000</v>
      </c>
      <c r="N78" s="33">
        <v>2430000</v>
      </c>
      <c r="O78" s="39">
        <f>표2[[#This Row],[수량]]+표2[[#This Row],[수량2]]-표2[[#This Row],[수량3]]</f>
        <v>0</v>
      </c>
      <c r="P78" s="39"/>
      <c r="Q7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79" spans="1:17" ht="30" customHeight="1" x14ac:dyDescent="0.3">
      <c r="A79" s="31">
        <f>ROW(표2[[#This Row],[연번]])-5</f>
        <v>74</v>
      </c>
      <c r="B79" s="32" t="s">
        <v>101</v>
      </c>
      <c r="C79" s="32" t="s">
        <v>102</v>
      </c>
      <c r="D79" s="33"/>
      <c r="E79" s="33"/>
      <c r="F79" s="33"/>
      <c r="G79" s="32" t="s">
        <v>138</v>
      </c>
      <c r="H79" s="33">
        <v>14</v>
      </c>
      <c r="I79" s="33">
        <v>26000</v>
      </c>
      <c r="J79" s="33">
        <v>356400</v>
      </c>
      <c r="K79" s="32" t="s">
        <v>139</v>
      </c>
      <c r="L79" s="33">
        <v>14</v>
      </c>
      <c r="M79" s="33">
        <v>26000</v>
      </c>
      <c r="N79" s="33">
        <v>360000</v>
      </c>
      <c r="O79" s="39">
        <f>표2[[#This Row],[수량]]+표2[[#This Row],[수량2]]-표2[[#This Row],[수량3]]</f>
        <v>0</v>
      </c>
      <c r="P79" s="39"/>
      <c r="Q7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80" spans="1:17" ht="30" customHeight="1" x14ac:dyDescent="0.3">
      <c r="A80" s="31">
        <f>ROW(표2[[#This Row],[연번]])-5</f>
        <v>75</v>
      </c>
      <c r="B80" s="32" t="s">
        <v>101</v>
      </c>
      <c r="C80" s="32" t="s">
        <v>102</v>
      </c>
      <c r="D80" s="33"/>
      <c r="E80" s="33"/>
      <c r="F80" s="33"/>
      <c r="G80" s="32" t="s">
        <v>182</v>
      </c>
      <c r="H80" s="33">
        <v>4</v>
      </c>
      <c r="I80" s="33">
        <v>23500</v>
      </c>
      <c r="J80" s="33">
        <v>88360</v>
      </c>
      <c r="K80" s="32" t="s">
        <v>183</v>
      </c>
      <c r="L80" s="33">
        <v>4</v>
      </c>
      <c r="M80" s="33">
        <v>23500</v>
      </c>
      <c r="N80" s="33">
        <v>88360</v>
      </c>
      <c r="O80" s="39">
        <f>표2[[#This Row],[수량]]+표2[[#This Row],[수량2]]-표2[[#This Row],[수량3]]</f>
        <v>0</v>
      </c>
      <c r="P80" s="39"/>
      <c r="Q8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81" spans="1:17" ht="30" customHeight="1" x14ac:dyDescent="0.3">
      <c r="A81" s="31">
        <f>ROW(표2[[#This Row],[연번]])-5</f>
        <v>76</v>
      </c>
      <c r="B81" s="32" t="s">
        <v>101</v>
      </c>
      <c r="C81" s="32" t="s">
        <v>105</v>
      </c>
      <c r="D81" s="33"/>
      <c r="E81" s="33"/>
      <c r="F81" s="33"/>
      <c r="G81" s="32" t="s">
        <v>140</v>
      </c>
      <c r="H81" s="33">
        <v>43</v>
      </c>
      <c r="I81" s="33">
        <v>20000</v>
      </c>
      <c r="J81" s="33">
        <v>860000</v>
      </c>
      <c r="K81" s="32" t="s">
        <v>141</v>
      </c>
      <c r="L81" s="33">
        <v>43</v>
      </c>
      <c r="M81" s="33">
        <v>20000</v>
      </c>
      <c r="N81" s="33">
        <v>860000</v>
      </c>
      <c r="O81" s="39">
        <f>표2[[#This Row],[수량]]+표2[[#This Row],[수량2]]-표2[[#This Row],[수량3]]</f>
        <v>0</v>
      </c>
      <c r="P81" s="39"/>
      <c r="Q8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82" spans="1:17" ht="30" customHeight="1" x14ac:dyDescent="0.3">
      <c r="A82" s="31">
        <f>ROW(표2[[#This Row],[연번]])-5</f>
        <v>77</v>
      </c>
      <c r="B82" s="32" t="s">
        <v>101</v>
      </c>
      <c r="C82" s="32" t="s">
        <v>105</v>
      </c>
      <c r="D82" s="33"/>
      <c r="E82" s="33"/>
      <c r="F82" s="33"/>
      <c r="G82" s="32" t="s">
        <v>140</v>
      </c>
      <c r="H82" s="33">
        <v>2</v>
      </c>
      <c r="I82" s="33">
        <v>20000</v>
      </c>
      <c r="J82" s="33">
        <v>40000</v>
      </c>
      <c r="K82" s="32" t="s">
        <v>34</v>
      </c>
      <c r="L82" s="33">
        <v>2</v>
      </c>
      <c r="M82" s="33">
        <v>20000</v>
      </c>
      <c r="N82" s="33">
        <v>40000</v>
      </c>
      <c r="O82" s="39">
        <f>표2[[#This Row],[수량]]+표2[[#This Row],[수량2]]-표2[[#This Row],[수량3]]</f>
        <v>0</v>
      </c>
      <c r="P82" s="39"/>
      <c r="Q8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83" spans="1:17" ht="30" customHeight="1" x14ac:dyDescent="0.3">
      <c r="A83" s="31">
        <f>ROW(표2[[#This Row],[연번]])-5</f>
        <v>78</v>
      </c>
      <c r="B83" s="32" t="s">
        <v>101</v>
      </c>
      <c r="C83" s="32" t="s">
        <v>102</v>
      </c>
      <c r="D83" s="33"/>
      <c r="E83" s="33"/>
      <c r="F83" s="33"/>
      <c r="G83" s="32" t="s">
        <v>152</v>
      </c>
      <c r="H83" s="33">
        <v>6</v>
      </c>
      <c r="I83" s="33">
        <v>20000</v>
      </c>
      <c r="J83" s="33">
        <v>118800</v>
      </c>
      <c r="K83" s="32" t="s">
        <v>153</v>
      </c>
      <c r="L83" s="33">
        <v>6</v>
      </c>
      <c r="M83" s="33">
        <v>20000</v>
      </c>
      <c r="N83" s="33">
        <v>120000</v>
      </c>
      <c r="O83" s="39">
        <f>표2[[#This Row],[수량]]+표2[[#This Row],[수량2]]-표2[[#This Row],[수량3]]</f>
        <v>0</v>
      </c>
      <c r="P83" s="39"/>
      <c r="Q8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84" spans="1:17" ht="30" customHeight="1" x14ac:dyDescent="0.3">
      <c r="A84" s="31">
        <f>ROW(표2[[#This Row],[연번]])-5</f>
        <v>79</v>
      </c>
      <c r="B84" s="32" t="s">
        <v>101</v>
      </c>
      <c r="C84" s="32" t="s">
        <v>96</v>
      </c>
      <c r="D84" s="33"/>
      <c r="E84" s="33"/>
      <c r="F84" s="33"/>
      <c r="G84" s="32" t="s">
        <v>215</v>
      </c>
      <c r="H84" s="33">
        <v>6</v>
      </c>
      <c r="I84" s="33">
        <v>20000</v>
      </c>
      <c r="J84" s="33">
        <v>118800</v>
      </c>
      <c r="K84" s="32" t="s">
        <v>173</v>
      </c>
      <c r="L84" s="33">
        <v>6</v>
      </c>
      <c r="M84" s="33">
        <v>20000</v>
      </c>
      <c r="N84" s="33">
        <v>118800</v>
      </c>
      <c r="O84" s="39">
        <f>표2[[#This Row],[수량]]+표2[[#This Row],[수량2]]-표2[[#This Row],[수량3]]</f>
        <v>0</v>
      </c>
      <c r="P84" s="39"/>
      <c r="Q8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85" spans="1:17" ht="30" customHeight="1" x14ac:dyDescent="0.3">
      <c r="A85" s="31">
        <f>ROW(표2[[#This Row],[연번]])-5</f>
        <v>80</v>
      </c>
      <c r="B85" s="32" t="s">
        <v>101</v>
      </c>
      <c r="C85" s="32" t="s">
        <v>96</v>
      </c>
      <c r="D85" s="33"/>
      <c r="E85" s="33"/>
      <c r="F85" s="33"/>
      <c r="G85" s="32" t="s">
        <v>225</v>
      </c>
      <c r="H85" s="33">
        <v>6</v>
      </c>
      <c r="I85" s="33">
        <v>20000</v>
      </c>
      <c r="J85" s="33">
        <v>117600</v>
      </c>
      <c r="K85" s="32" t="s">
        <v>227</v>
      </c>
      <c r="L85" s="33">
        <v>6</v>
      </c>
      <c r="M85" s="33">
        <v>20000</v>
      </c>
      <c r="N85" s="33">
        <v>117600</v>
      </c>
      <c r="O85" s="39">
        <f>표2[[#This Row],[수량]]+표2[[#This Row],[수량2]]-표2[[#This Row],[수량3]]</f>
        <v>0</v>
      </c>
      <c r="P85" s="39"/>
      <c r="Q8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86" spans="1:17" ht="30" customHeight="1" x14ac:dyDescent="0.3">
      <c r="A86" s="31">
        <f>ROW(표2[[#This Row],[연번]])-5</f>
        <v>81</v>
      </c>
      <c r="B86" s="32" t="s">
        <v>101</v>
      </c>
      <c r="C86" s="32" t="s">
        <v>102</v>
      </c>
      <c r="D86" s="33"/>
      <c r="E86" s="33"/>
      <c r="F86" s="33"/>
      <c r="G86" s="32" t="s">
        <v>162</v>
      </c>
      <c r="H86" s="33">
        <v>3</v>
      </c>
      <c r="I86" s="33">
        <v>16900</v>
      </c>
      <c r="J86" s="33">
        <v>47670</v>
      </c>
      <c r="K86" s="32" t="s">
        <v>163</v>
      </c>
      <c r="L86" s="33">
        <v>3</v>
      </c>
      <c r="M86" s="33">
        <v>16900</v>
      </c>
      <c r="N86" s="33">
        <v>50700</v>
      </c>
      <c r="O86" s="39">
        <f>표2[[#This Row],[수량]]+표2[[#This Row],[수량2]]-표2[[#This Row],[수량3]]</f>
        <v>0</v>
      </c>
      <c r="P86" s="39"/>
      <c r="Q8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87" spans="1:17" ht="30" customHeight="1" x14ac:dyDescent="0.3">
      <c r="A87" s="31">
        <f>ROW(표2[[#This Row],[연번]])-5</f>
        <v>82</v>
      </c>
      <c r="B87" s="32" t="s">
        <v>101</v>
      </c>
      <c r="C87" s="32" t="s">
        <v>102</v>
      </c>
      <c r="D87" s="33"/>
      <c r="E87" s="33"/>
      <c r="F87" s="33"/>
      <c r="G87" s="32" t="s">
        <v>154</v>
      </c>
      <c r="H87" s="33">
        <v>5</v>
      </c>
      <c r="I87" s="33">
        <v>15000</v>
      </c>
      <c r="J87" s="33">
        <v>74250</v>
      </c>
      <c r="K87" s="32" t="s">
        <v>155</v>
      </c>
      <c r="L87" s="33">
        <v>5</v>
      </c>
      <c r="M87" s="33">
        <v>15000</v>
      </c>
      <c r="N87" s="33">
        <v>75000</v>
      </c>
      <c r="O87" s="39">
        <f>표2[[#This Row],[수량]]+표2[[#This Row],[수량2]]-표2[[#This Row],[수량3]]</f>
        <v>0</v>
      </c>
      <c r="P87" s="39"/>
      <c r="Q8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88" spans="1:17" ht="30" customHeight="1" x14ac:dyDescent="0.3">
      <c r="A88" s="31">
        <f>ROW(표2[[#This Row],[연번]])-5</f>
        <v>83</v>
      </c>
      <c r="B88" s="32" t="s">
        <v>101</v>
      </c>
      <c r="C88" s="32" t="s">
        <v>96</v>
      </c>
      <c r="D88" s="33"/>
      <c r="E88" s="33"/>
      <c r="F88" s="33"/>
      <c r="G88" s="32" t="s">
        <v>216</v>
      </c>
      <c r="H88" s="33">
        <v>6</v>
      </c>
      <c r="I88" s="33">
        <v>15000</v>
      </c>
      <c r="J88" s="33">
        <v>88200</v>
      </c>
      <c r="K88" s="32" t="s">
        <v>217</v>
      </c>
      <c r="L88" s="33">
        <v>6</v>
      </c>
      <c r="M88" s="33">
        <v>15000</v>
      </c>
      <c r="N88" s="33">
        <v>88200</v>
      </c>
      <c r="O88" s="39">
        <f>표2[[#This Row],[수량]]+표2[[#This Row],[수량2]]-표2[[#This Row],[수량3]]</f>
        <v>0</v>
      </c>
      <c r="P88" s="39"/>
      <c r="Q8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89" spans="1:17" ht="30" customHeight="1" x14ac:dyDescent="0.3">
      <c r="A89" s="31">
        <f>ROW(표2[[#This Row],[연번]])-5</f>
        <v>84</v>
      </c>
      <c r="B89" s="32" t="s">
        <v>101</v>
      </c>
      <c r="C89" s="32" t="s">
        <v>102</v>
      </c>
      <c r="D89" s="33"/>
      <c r="E89" s="33"/>
      <c r="F89" s="33"/>
      <c r="G89" s="32" t="s">
        <v>166</v>
      </c>
      <c r="H89" s="33">
        <v>10</v>
      </c>
      <c r="I89" s="33">
        <v>13500</v>
      </c>
      <c r="J89" s="33">
        <v>126900</v>
      </c>
      <c r="K89" s="32" t="s">
        <v>167</v>
      </c>
      <c r="L89" s="33">
        <v>10</v>
      </c>
      <c r="M89" s="33">
        <v>13500</v>
      </c>
      <c r="N89" s="33">
        <v>135000</v>
      </c>
      <c r="O89" s="39">
        <f>표2[[#This Row],[수량]]+표2[[#This Row],[수량2]]-표2[[#This Row],[수량3]]</f>
        <v>0</v>
      </c>
      <c r="P89" s="39"/>
      <c r="Q8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90" spans="1:17" ht="30" customHeight="1" x14ac:dyDescent="0.3">
      <c r="A90" s="34">
        <f>ROW(표2[[#This Row],[연번]])-5</f>
        <v>85</v>
      </c>
      <c r="B90" s="42" t="s">
        <v>101</v>
      </c>
      <c r="C90" s="42" t="s">
        <v>206</v>
      </c>
      <c r="D90" s="35"/>
      <c r="E90" s="35"/>
      <c r="F90" s="35"/>
      <c r="G90" s="42" t="s">
        <v>207</v>
      </c>
      <c r="H90" s="35">
        <v>55</v>
      </c>
      <c r="I90" s="35">
        <v>13000</v>
      </c>
      <c r="J90" s="35">
        <v>650000</v>
      </c>
      <c r="K90" s="42" t="s">
        <v>208</v>
      </c>
      <c r="L90" s="35">
        <v>55</v>
      </c>
      <c r="M90" s="35">
        <v>13000</v>
      </c>
      <c r="N90" s="35">
        <v>650000</v>
      </c>
      <c r="O90" s="40">
        <f>표2[[#This Row],[수량]]+표2[[#This Row],[수량2]]-표2[[#This Row],[수량3]]</f>
        <v>0</v>
      </c>
      <c r="P90" s="40"/>
      <c r="Q90" s="40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91" spans="1:17" ht="30" customHeight="1" x14ac:dyDescent="0.3">
      <c r="A91" s="31">
        <f>ROW(표2[[#This Row],[연번]])-5</f>
        <v>86</v>
      </c>
      <c r="B91" s="32" t="s">
        <v>101</v>
      </c>
      <c r="C91" s="32" t="s">
        <v>102</v>
      </c>
      <c r="D91" s="33"/>
      <c r="E91" s="33"/>
      <c r="F91" s="33"/>
      <c r="G91" s="32" t="s">
        <v>103</v>
      </c>
      <c r="H91" s="33">
        <v>10</v>
      </c>
      <c r="I91" s="33">
        <v>10000</v>
      </c>
      <c r="J91" s="33">
        <v>100000</v>
      </c>
      <c r="K91" s="32" t="s">
        <v>104</v>
      </c>
      <c r="L91" s="33">
        <v>10</v>
      </c>
      <c r="M91" s="33">
        <v>10000</v>
      </c>
      <c r="N91" s="33">
        <v>100000</v>
      </c>
      <c r="O91" s="39">
        <f>표2[[#This Row],[수량]]+표2[[#This Row],[수량2]]-표2[[#This Row],[수량3]]</f>
        <v>0</v>
      </c>
      <c r="P91" s="39"/>
      <c r="Q9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92" spans="1:17" ht="30" customHeight="1" x14ac:dyDescent="0.3">
      <c r="A92" s="31">
        <f>ROW(표2[[#This Row],[연번]])-5</f>
        <v>87</v>
      </c>
      <c r="B92" s="32" t="s">
        <v>101</v>
      </c>
      <c r="C92" s="32" t="s">
        <v>105</v>
      </c>
      <c r="D92" s="33"/>
      <c r="E92" s="33"/>
      <c r="F92" s="33"/>
      <c r="G92" s="32" t="s">
        <v>119</v>
      </c>
      <c r="H92" s="33">
        <v>18</v>
      </c>
      <c r="I92" s="33">
        <v>10000</v>
      </c>
      <c r="J92" s="33">
        <v>180000</v>
      </c>
      <c r="K92" s="32" t="s">
        <v>120</v>
      </c>
      <c r="L92" s="33">
        <v>18</v>
      </c>
      <c r="M92" s="33">
        <v>10000</v>
      </c>
      <c r="N92" s="33">
        <v>180000</v>
      </c>
      <c r="O92" s="39">
        <f>표2[[#This Row],[수량]]+표2[[#This Row],[수량2]]-표2[[#This Row],[수량3]]</f>
        <v>0</v>
      </c>
      <c r="P92" s="39"/>
      <c r="Q9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93" spans="1:17" ht="30" customHeight="1" x14ac:dyDescent="0.3">
      <c r="A93" s="31">
        <f>ROW(표2[[#This Row],[연번]])-5</f>
        <v>88</v>
      </c>
      <c r="B93" s="32" t="s">
        <v>101</v>
      </c>
      <c r="C93" s="32" t="s">
        <v>102</v>
      </c>
      <c r="D93" s="33"/>
      <c r="E93" s="33"/>
      <c r="F93" s="33"/>
      <c r="G93" s="32" t="s">
        <v>124</v>
      </c>
      <c r="H93" s="33">
        <v>124</v>
      </c>
      <c r="I93" s="33">
        <v>10000</v>
      </c>
      <c r="J93" s="33">
        <v>1215200</v>
      </c>
      <c r="K93" s="32" t="s">
        <v>125</v>
      </c>
      <c r="L93" s="33">
        <v>124</v>
      </c>
      <c r="M93" s="33">
        <v>10000</v>
      </c>
      <c r="N93" s="33">
        <v>1240000</v>
      </c>
      <c r="O93" s="39">
        <f>표2[[#This Row],[수량]]+표2[[#This Row],[수량2]]-표2[[#This Row],[수량3]]</f>
        <v>0</v>
      </c>
      <c r="P93" s="39"/>
      <c r="Q9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94" spans="1:17" ht="30" customHeight="1" x14ac:dyDescent="0.3">
      <c r="A94" s="31">
        <f>ROW(표2[[#This Row],[연번]])-5</f>
        <v>89</v>
      </c>
      <c r="B94" s="32" t="s">
        <v>101</v>
      </c>
      <c r="C94" s="32" t="s">
        <v>102</v>
      </c>
      <c r="D94" s="33"/>
      <c r="E94" s="33"/>
      <c r="F94" s="33"/>
      <c r="G94" s="32" t="s">
        <v>130</v>
      </c>
      <c r="H94" s="33">
        <v>127</v>
      </c>
      <c r="I94" s="33">
        <v>10000</v>
      </c>
      <c r="J94" s="33">
        <v>1193800</v>
      </c>
      <c r="K94" s="32" t="s">
        <v>131</v>
      </c>
      <c r="L94" s="33">
        <v>127</v>
      </c>
      <c r="M94" s="33">
        <v>10000</v>
      </c>
      <c r="N94" s="33">
        <v>1270000</v>
      </c>
      <c r="O94" s="39">
        <f>표2[[#This Row],[수량]]+표2[[#This Row],[수량2]]-표2[[#This Row],[수량3]]</f>
        <v>0</v>
      </c>
      <c r="P94" s="39"/>
      <c r="Q9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95" spans="1:17" ht="30" customHeight="1" x14ac:dyDescent="0.3">
      <c r="A95" s="31">
        <f>ROW(표2[[#This Row],[연번]])-5</f>
        <v>90</v>
      </c>
      <c r="B95" s="32" t="s">
        <v>101</v>
      </c>
      <c r="C95" s="32" t="s">
        <v>105</v>
      </c>
      <c r="D95" s="33"/>
      <c r="E95" s="33"/>
      <c r="F95" s="33"/>
      <c r="G95" s="32" t="s">
        <v>136</v>
      </c>
      <c r="H95" s="33">
        <v>22</v>
      </c>
      <c r="I95" s="33">
        <v>10000</v>
      </c>
      <c r="J95" s="33">
        <v>220000</v>
      </c>
      <c r="K95" s="32" t="s">
        <v>137</v>
      </c>
      <c r="L95" s="33">
        <v>22</v>
      </c>
      <c r="M95" s="33">
        <v>10000</v>
      </c>
      <c r="N95" s="33">
        <v>220000</v>
      </c>
      <c r="O95" s="39">
        <f>표2[[#This Row],[수량]]+표2[[#This Row],[수량2]]-표2[[#This Row],[수량3]]</f>
        <v>0</v>
      </c>
      <c r="P95" s="39"/>
      <c r="Q9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96" spans="1:17" ht="30" customHeight="1" x14ac:dyDescent="0.3">
      <c r="A96" s="31">
        <f>ROW(표2[[#This Row],[연번]])-5</f>
        <v>91</v>
      </c>
      <c r="B96" s="32" t="s">
        <v>101</v>
      </c>
      <c r="C96" s="32" t="s">
        <v>102</v>
      </c>
      <c r="D96" s="33"/>
      <c r="E96" s="33"/>
      <c r="F96" s="33"/>
      <c r="G96" s="32" t="s">
        <v>148</v>
      </c>
      <c r="H96" s="33">
        <v>52</v>
      </c>
      <c r="I96" s="33">
        <v>10000</v>
      </c>
      <c r="J96" s="33">
        <v>520000</v>
      </c>
      <c r="K96" s="32" t="s">
        <v>149</v>
      </c>
      <c r="L96" s="33">
        <v>52</v>
      </c>
      <c r="M96" s="33">
        <v>10000</v>
      </c>
      <c r="N96" s="33">
        <v>520000</v>
      </c>
      <c r="O96" s="39">
        <f>표2[[#This Row],[수량]]+표2[[#This Row],[수량2]]-표2[[#This Row],[수량3]]</f>
        <v>0</v>
      </c>
      <c r="P96" s="39"/>
      <c r="Q9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97" spans="1:17" ht="30" customHeight="1" x14ac:dyDescent="0.3">
      <c r="A97" s="31">
        <f>ROW(표2[[#This Row],[연번]])-5</f>
        <v>92</v>
      </c>
      <c r="B97" s="32" t="s">
        <v>101</v>
      </c>
      <c r="C97" s="32" t="s">
        <v>102</v>
      </c>
      <c r="D97" s="33"/>
      <c r="E97" s="33"/>
      <c r="F97" s="33"/>
      <c r="G97" s="32" t="s">
        <v>156</v>
      </c>
      <c r="H97" s="33">
        <v>8</v>
      </c>
      <c r="I97" s="33">
        <v>10000</v>
      </c>
      <c r="J97" s="33">
        <v>79200</v>
      </c>
      <c r="K97" s="32" t="s">
        <v>157</v>
      </c>
      <c r="L97" s="33">
        <v>8</v>
      </c>
      <c r="M97" s="33">
        <v>10000</v>
      </c>
      <c r="N97" s="33">
        <v>80000</v>
      </c>
      <c r="O97" s="39">
        <f>표2[[#This Row],[수량]]+표2[[#This Row],[수량2]]-표2[[#This Row],[수량3]]</f>
        <v>0</v>
      </c>
      <c r="P97" s="39"/>
      <c r="Q9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98" spans="1:17" ht="30" customHeight="1" x14ac:dyDescent="0.3">
      <c r="A98" s="31">
        <f>ROW(표2[[#This Row],[연번]])-5</f>
        <v>93</v>
      </c>
      <c r="B98" s="32" t="s">
        <v>101</v>
      </c>
      <c r="C98" s="32" t="s">
        <v>102</v>
      </c>
      <c r="D98" s="33"/>
      <c r="E98" s="33"/>
      <c r="F98" s="33"/>
      <c r="G98" s="32" t="s">
        <v>184</v>
      </c>
      <c r="H98" s="33">
        <v>5</v>
      </c>
      <c r="I98" s="33">
        <v>10000</v>
      </c>
      <c r="J98" s="33">
        <v>50000</v>
      </c>
      <c r="K98" s="32" t="s">
        <v>185</v>
      </c>
      <c r="L98" s="33">
        <v>5</v>
      </c>
      <c r="M98" s="33">
        <v>10000</v>
      </c>
      <c r="N98" s="33">
        <v>50000</v>
      </c>
      <c r="O98" s="39">
        <f>표2[[#This Row],[수량]]+표2[[#This Row],[수량2]]-표2[[#This Row],[수량3]]</f>
        <v>0</v>
      </c>
      <c r="P98" s="39"/>
      <c r="Q9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99" spans="1:17" ht="30" customHeight="1" x14ac:dyDescent="0.3">
      <c r="A99" s="31">
        <f>ROW(표2[[#This Row],[연번]])-5</f>
        <v>94</v>
      </c>
      <c r="B99" s="32" t="s">
        <v>101</v>
      </c>
      <c r="C99" s="32" t="s">
        <v>96</v>
      </c>
      <c r="D99" s="33"/>
      <c r="E99" s="33"/>
      <c r="F99" s="33"/>
      <c r="G99" s="32" t="s">
        <v>218</v>
      </c>
      <c r="H99" s="33">
        <v>25</v>
      </c>
      <c r="I99" s="33">
        <v>10000</v>
      </c>
      <c r="J99" s="33">
        <v>247500</v>
      </c>
      <c r="K99" s="32" t="s">
        <v>219</v>
      </c>
      <c r="L99" s="33">
        <v>25</v>
      </c>
      <c r="M99" s="33">
        <v>10000</v>
      </c>
      <c r="N99" s="33">
        <v>247500</v>
      </c>
      <c r="O99" s="39">
        <f>표2[[#This Row],[수량]]+표2[[#This Row],[수량2]]-표2[[#This Row],[수량3]]</f>
        <v>0</v>
      </c>
      <c r="P99" s="39"/>
      <c r="Q9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00" spans="1:17" ht="30" customHeight="1" x14ac:dyDescent="0.3">
      <c r="A100" s="31">
        <f>ROW(표2[[#This Row],[연번]])-5</f>
        <v>95</v>
      </c>
      <c r="B100" s="32" t="s">
        <v>101</v>
      </c>
      <c r="C100" s="32" t="s">
        <v>96</v>
      </c>
      <c r="D100" s="33"/>
      <c r="E100" s="33"/>
      <c r="F100" s="33"/>
      <c r="G100" s="32" t="s">
        <v>220</v>
      </c>
      <c r="H100" s="33">
        <v>9</v>
      </c>
      <c r="I100" s="33">
        <v>10000</v>
      </c>
      <c r="J100" s="33">
        <v>90000</v>
      </c>
      <c r="K100" s="32" t="s">
        <v>221</v>
      </c>
      <c r="L100" s="33">
        <v>9</v>
      </c>
      <c r="M100" s="33">
        <v>10000</v>
      </c>
      <c r="N100" s="33">
        <v>90000</v>
      </c>
      <c r="O100" s="39">
        <f>표2[[#This Row],[수량]]+표2[[#This Row],[수량2]]-표2[[#This Row],[수량3]]</f>
        <v>0</v>
      </c>
      <c r="P100" s="39"/>
      <c r="Q10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01" spans="1:17" ht="30" customHeight="1" x14ac:dyDescent="0.3">
      <c r="A101" s="31">
        <f>ROW(표2[[#This Row],[연번]])-5</f>
        <v>96</v>
      </c>
      <c r="B101" s="32" t="s">
        <v>101</v>
      </c>
      <c r="C101" s="32" t="s">
        <v>96</v>
      </c>
      <c r="D101" s="33"/>
      <c r="E101" s="33"/>
      <c r="F101" s="33"/>
      <c r="G101" s="32" t="s">
        <v>228</v>
      </c>
      <c r="H101" s="33">
        <v>3</v>
      </c>
      <c r="I101" s="33">
        <v>10000</v>
      </c>
      <c r="J101" s="33">
        <v>30000</v>
      </c>
      <c r="K101" s="32" t="s">
        <v>163</v>
      </c>
      <c r="L101" s="33">
        <v>3</v>
      </c>
      <c r="M101" s="33">
        <v>10000</v>
      </c>
      <c r="N101" s="33">
        <v>30000</v>
      </c>
      <c r="O101" s="39">
        <f>표2[[#This Row],[수량]]+표2[[#This Row],[수량2]]-표2[[#This Row],[수량3]]</f>
        <v>0</v>
      </c>
      <c r="P101" s="39"/>
      <c r="Q10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02" spans="1:17" ht="30" customHeight="1" x14ac:dyDescent="0.3">
      <c r="A102" s="31">
        <f>ROW(표2[[#This Row],[연번]])-5</f>
        <v>97</v>
      </c>
      <c r="B102" s="32" t="s">
        <v>101</v>
      </c>
      <c r="C102" s="32" t="s">
        <v>96</v>
      </c>
      <c r="D102" s="33"/>
      <c r="E102" s="33"/>
      <c r="F102" s="33"/>
      <c r="G102" s="32" t="s">
        <v>222</v>
      </c>
      <c r="H102" s="33">
        <v>5</v>
      </c>
      <c r="I102" s="33">
        <v>10000</v>
      </c>
      <c r="J102" s="33">
        <v>49500</v>
      </c>
      <c r="K102" s="32" t="s">
        <v>143</v>
      </c>
      <c r="L102" s="33">
        <v>5</v>
      </c>
      <c r="M102" s="33">
        <v>10000</v>
      </c>
      <c r="N102" s="33">
        <v>49500</v>
      </c>
      <c r="O102" s="39">
        <f>표2[[#This Row],[수량]]+표2[[#This Row],[수량2]]-표2[[#This Row],[수량3]]</f>
        <v>0</v>
      </c>
      <c r="P102" s="39"/>
      <c r="Q10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03" spans="1:17" ht="30" customHeight="1" x14ac:dyDescent="0.3">
      <c r="A103" s="31">
        <f>ROW(표2[[#This Row],[연번]])-5</f>
        <v>98</v>
      </c>
      <c r="B103" s="32" t="s">
        <v>101</v>
      </c>
      <c r="C103" s="32" t="s">
        <v>96</v>
      </c>
      <c r="D103" s="33"/>
      <c r="E103" s="33"/>
      <c r="F103" s="33"/>
      <c r="G103" s="32" t="s">
        <v>233</v>
      </c>
      <c r="H103" s="33">
        <v>3</v>
      </c>
      <c r="I103" s="33">
        <v>10000</v>
      </c>
      <c r="J103" s="33">
        <v>30000</v>
      </c>
      <c r="K103" s="32" t="s">
        <v>236</v>
      </c>
      <c r="L103" s="33">
        <v>3</v>
      </c>
      <c r="M103" s="33">
        <v>10000</v>
      </c>
      <c r="N103" s="33">
        <v>30000</v>
      </c>
      <c r="O103" s="39">
        <f>표2[[#This Row],[수량]]+표2[[#This Row],[수량2]]-표2[[#This Row],[수량3]]</f>
        <v>0</v>
      </c>
      <c r="P103" s="39"/>
      <c r="Q10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04" spans="1:17" ht="30" customHeight="1" x14ac:dyDescent="0.3">
      <c r="A104" s="31">
        <f>ROW(표2[[#This Row],[연번]])-5</f>
        <v>99</v>
      </c>
      <c r="B104" s="32" t="s">
        <v>101</v>
      </c>
      <c r="C104" s="32" t="s">
        <v>96</v>
      </c>
      <c r="D104" s="33"/>
      <c r="E104" s="33"/>
      <c r="F104" s="33"/>
      <c r="G104" s="32" t="s">
        <v>237</v>
      </c>
      <c r="H104" s="33">
        <v>6</v>
      </c>
      <c r="I104" s="33">
        <v>10000</v>
      </c>
      <c r="J104" s="33">
        <v>59400</v>
      </c>
      <c r="K104" s="32" t="s">
        <v>238</v>
      </c>
      <c r="L104" s="33">
        <v>6</v>
      </c>
      <c r="M104" s="33">
        <v>10000</v>
      </c>
      <c r="N104" s="33">
        <v>59400</v>
      </c>
      <c r="O104" s="39">
        <f>표2[[#This Row],[수량]]+표2[[#This Row],[수량2]]-표2[[#This Row],[수량3]]</f>
        <v>0</v>
      </c>
      <c r="P104" s="39"/>
      <c r="Q10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05" spans="1:17" ht="30" customHeight="1" x14ac:dyDescent="0.3">
      <c r="A105" s="31">
        <f>ROW(표2[[#This Row],[연번]])-5</f>
        <v>100</v>
      </c>
      <c r="B105" s="32" t="s">
        <v>101</v>
      </c>
      <c r="C105" s="32" t="s">
        <v>102</v>
      </c>
      <c r="D105" s="33"/>
      <c r="E105" s="33"/>
      <c r="F105" s="33"/>
      <c r="G105" s="32" t="s">
        <v>164</v>
      </c>
      <c r="H105" s="33">
        <v>51</v>
      </c>
      <c r="I105" s="33">
        <v>8800</v>
      </c>
      <c r="J105" s="33">
        <v>422280</v>
      </c>
      <c r="K105" s="32" t="s">
        <v>165</v>
      </c>
      <c r="L105" s="33">
        <v>51</v>
      </c>
      <c r="M105" s="33">
        <v>8800</v>
      </c>
      <c r="N105" s="33">
        <v>448800</v>
      </c>
      <c r="O105" s="39">
        <f>표2[[#This Row],[수량]]+표2[[#This Row],[수량2]]-표2[[#This Row],[수량3]]</f>
        <v>0</v>
      </c>
      <c r="P105" s="39"/>
      <c r="Q10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06" spans="1:17" ht="30" customHeight="1" x14ac:dyDescent="0.3">
      <c r="A106" s="31">
        <f>ROW(표2[[#This Row],[연번]])-5</f>
        <v>101</v>
      </c>
      <c r="B106" s="32" t="s">
        <v>101</v>
      </c>
      <c r="C106" s="32" t="s">
        <v>102</v>
      </c>
      <c r="D106" s="33"/>
      <c r="E106" s="33"/>
      <c r="F106" s="33"/>
      <c r="G106" s="32" t="s">
        <v>158</v>
      </c>
      <c r="H106" s="33">
        <v>6</v>
      </c>
      <c r="I106" s="33">
        <v>6900</v>
      </c>
      <c r="J106" s="33">
        <v>38940</v>
      </c>
      <c r="K106" s="32" t="s">
        <v>159</v>
      </c>
      <c r="L106" s="33">
        <v>6</v>
      </c>
      <c r="M106" s="33">
        <v>6900</v>
      </c>
      <c r="N106" s="33">
        <v>41400</v>
      </c>
      <c r="O106" s="39">
        <f>표2[[#This Row],[수량]]+표2[[#This Row],[수량2]]-표2[[#This Row],[수량3]]</f>
        <v>0</v>
      </c>
      <c r="P106" s="39"/>
      <c r="Q10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07" spans="1:17" ht="30" customHeight="1" x14ac:dyDescent="0.3">
      <c r="A107" s="31">
        <f>ROW(표2[[#This Row],[연번]])-5</f>
        <v>102</v>
      </c>
      <c r="B107" s="32" t="s">
        <v>101</v>
      </c>
      <c r="C107" s="32" t="s">
        <v>102</v>
      </c>
      <c r="D107" s="33"/>
      <c r="E107" s="33"/>
      <c r="F107" s="33"/>
      <c r="G107" s="32" t="s">
        <v>128</v>
      </c>
      <c r="H107" s="33">
        <v>123</v>
      </c>
      <c r="I107" s="33">
        <v>5500</v>
      </c>
      <c r="J107" s="33">
        <v>635910</v>
      </c>
      <c r="K107" s="32" t="s">
        <v>129</v>
      </c>
      <c r="L107" s="33">
        <v>123</v>
      </c>
      <c r="M107" s="33">
        <v>5500</v>
      </c>
      <c r="N107" s="33">
        <v>676500</v>
      </c>
      <c r="O107" s="39">
        <f>표2[[#This Row],[수량]]+표2[[#This Row],[수량2]]-표2[[#This Row],[수량3]]</f>
        <v>0</v>
      </c>
      <c r="P107" s="39"/>
      <c r="Q10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08" spans="1:17" ht="30" customHeight="1" x14ac:dyDescent="0.3">
      <c r="A108" s="31">
        <f>ROW(표2[[#This Row],[연번]])-5</f>
        <v>103</v>
      </c>
      <c r="B108" s="32" t="s">
        <v>101</v>
      </c>
      <c r="C108" s="32" t="s">
        <v>102</v>
      </c>
      <c r="D108" s="33"/>
      <c r="E108" s="33"/>
      <c r="F108" s="33"/>
      <c r="G108" s="32" t="s">
        <v>160</v>
      </c>
      <c r="H108" s="33">
        <v>4</v>
      </c>
      <c r="I108" s="33">
        <v>5500</v>
      </c>
      <c r="J108" s="33">
        <v>20680</v>
      </c>
      <c r="K108" s="32" t="s">
        <v>161</v>
      </c>
      <c r="L108" s="33">
        <v>4</v>
      </c>
      <c r="M108" s="33">
        <v>5500</v>
      </c>
      <c r="N108" s="33">
        <v>22000</v>
      </c>
      <c r="O108" s="39">
        <f>표2[[#This Row],[수량]]+표2[[#This Row],[수량2]]-표2[[#This Row],[수량3]]</f>
        <v>0</v>
      </c>
      <c r="P108" s="39"/>
      <c r="Q10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09" spans="1:17" ht="30" customHeight="1" x14ac:dyDescent="0.3">
      <c r="A109" s="31">
        <f>ROW(표2[[#This Row],[연번]])-5</f>
        <v>104</v>
      </c>
      <c r="B109" s="32" t="s">
        <v>101</v>
      </c>
      <c r="C109" s="32" t="s">
        <v>102</v>
      </c>
      <c r="D109" s="33"/>
      <c r="E109" s="33"/>
      <c r="F109" s="33"/>
      <c r="G109" s="32" t="s">
        <v>134</v>
      </c>
      <c r="H109" s="33">
        <v>122</v>
      </c>
      <c r="I109" s="33">
        <v>4700</v>
      </c>
      <c r="J109" s="33">
        <v>528260</v>
      </c>
      <c r="K109" s="32" t="s">
        <v>135</v>
      </c>
      <c r="L109" s="33">
        <v>122</v>
      </c>
      <c r="M109" s="33">
        <v>4700</v>
      </c>
      <c r="N109" s="33">
        <v>573400</v>
      </c>
      <c r="O109" s="39">
        <f>표2[[#This Row],[수량]]+표2[[#This Row],[수량2]]-표2[[#This Row],[수량3]]</f>
        <v>0</v>
      </c>
      <c r="P109" s="39"/>
      <c r="Q10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10" spans="1:17" ht="30" customHeight="1" x14ac:dyDescent="0.3">
      <c r="A110" s="31">
        <f>ROW(표2[[#This Row],[연번]])-5</f>
        <v>105</v>
      </c>
      <c r="B110" s="32" t="s">
        <v>101</v>
      </c>
      <c r="C110" s="32" t="s">
        <v>102</v>
      </c>
      <c r="D110" s="33"/>
      <c r="E110" s="33"/>
      <c r="F110" s="33"/>
      <c r="G110" s="32" t="s">
        <v>132</v>
      </c>
      <c r="H110" s="33">
        <v>120</v>
      </c>
      <c r="I110" s="33">
        <v>4600</v>
      </c>
      <c r="J110" s="33">
        <v>525600</v>
      </c>
      <c r="K110" s="32" t="s">
        <v>133</v>
      </c>
      <c r="L110" s="33">
        <v>120</v>
      </c>
      <c r="M110" s="33">
        <v>4600</v>
      </c>
      <c r="N110" s="33">
        <v>552000</v>
      </c>
      <c r="O110" s="39">
        <f>표2[[#This Row],[수량]]+표2[[#This Row],[수량2]]-표2[[#This Row],[수량3]]</f>
        <v>0</v>
      </c>
      <c r="P110" s="39"/>
      <c r="Q11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11" spans="1:17" ht="30" customHeight="1" x14ac:dyDescent="0.3">
      <c r="A111" s="31">
        <f>ROW(표2[[#This Row],[연번]])-5</f>
        <v>106</v>
      </c>
      <c r="B111" s="32" t="s">
        <v>101</v>
      </c>
      <c r="C111" s="32" t="s">
        <v>102</v>
      </c>
      <c r="D111" s="33"/>
      <c r="E111" s="33"/>
      <c r="F111" s="33"/>
      <c r="G111" s="32" t="s">
        <v>150</v>
      </c>
      <c r="H111" s="33">
        <v>30</v>
      </c>
      <c r="I111" s="33">
        <v>4500</v>
      </c>
      <c r="J111" s="33">
        <v>118800</v>
      </c>
      <c r="K111" s="32" t="s">
        <v>151</v>
      </c>
      <c r="L111" s="33">
        <v>30</v>
      </c>
      <c r="M111" s="33">
        <v>4500</v>
      </c>
      <c r="N111" s="33">
        <v>135000</v>
      </c>
      <c r="O111" s="39">
        <f>표2[[#This Row],[수량]]+표2[[#This Row],[수량2]]-표2[[#This Row],[수량3]]</f>
        <v>0</v>
      </c>
      <c r="P111" s="39"/>
      <c r="Q11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12" spans="1:17" ht="30" customHeight="1" x14ac:dyDescent="0.3">
      <c r="A112" s="31">
        <f>ROW(표2[[#This Row],[연번]])-5</f>
        <v>107</v>
      </c>
      <c r="B112" s="32" t="s">
        <v>101</v>
      </c>
      <c r="C112" s="32" t="s">
        <v>102</v>
      </c>
      <c r="D112" s="33"/>
      <c r="E112" s="33"/>
      <c r="F112" s="33"/>
      <c r="G112" s="32" t="s">
        <v>126</v>
      </c>
      <c r="H112" s="33">
        <v>120</v>
      </c>
      <c r="I112" s="33">
        <v>3900</v>
      </c>
      <c r="J112" s="33">
        <v>412800</v>
      </c>
      <c r="K112" s="32" t="s">
        <v>127</v>
      </c>
      <c r="L112" s="33">
        <v>120</v>
      </c>
      <c r="M112" s="33">
        <v>3900</v>
      </c>
      <c r="N112" s="33">
        <v>468000</v>
      </c>
      <c r="O112" s="39">
        <f>표2[[#This Row],[수량]]+표2[[#This Row],[수량2]]-표2[[#This Row],[수량3]]</f>
        <v>0</v>
      </c>
      <c r="P112" s="39"/>
      <c r="Q11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13" spans="1:17" ht="30" customHeight="1" x14ac:dyDescent="0.3">
      <c r="A113" s="31">
        <f>ROW(표2[[#This Row],[연번]])-5</f>
        <v>108</v>
      </c>
      <c r="B113" s="32" t="s">
        <v>460</v>
      </c>
      <c r="C113" s="32" t="s">
        <v>105</v>
      </c>
      <c r="D113" s="33"/>
      <c r="E113" s="33"/>
      <c r="F113" s="33"/>
      <c r="G113" s="32" t="s">
        <v>461</v>
      </c>
      <c r="H113" s="33">
        <v>39</v>
      </c>
      <c r="I113" s="33">
        <v>10000</v>
      </c>
      <c r="J113" s="33">
        <v>390000</v>
      </c>
      <c r="K113" s="32" t="s">
        <v>462</v>
      </c>
      <c r="L113" s="33">
        <v>39</v>
      </c>
      <c r="M113" s="33">
        <v>10000</v>
      </c>
      <c r="N113" s="33">
        <v>390000</v>
      </c>
      <c r="O113" s="39">
        <f>표2[[#This Row],[수량]]+표2[[#This Row],[수량2]]-표2[[#This Row],[수량3]]</f>
        <v>0</v>
      </c>
      <c r="P113" s="39"/>
      <c r="Q11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14" spans="1:17" ht="30" customHeight="1" x14ac:dyDescent="0.3">
      <c r="A114" s="31">
        <f>ROW(표2[[#This Row],[연번]])-5</f>
        <v>109</v>
      </c>
      <c r="B114" s="32" t="s">
        <v>484</v>
      </c>
      <c r="C114" s="32" t="s">
        <v>96</v>
      </c>
      <c r="D114" s="33"/>
      <c r="E114" s="33"/>
      <c r="F114" s="33"/>
      <c r="G114" s="32" t="s">
        <v>818</v>
      </c>
      <c r="H114" s="33">
        <v>190</v>
      </c>
      <c r="I114" s="33">
        <v>13200</v>
      </c>
      <c r="J114" s="33">
        <v>2357900</v>
      </c>
      <c r="K114" s="32" t="s">
        <v>489</v>
      </c>
      <c r="L114" s="33">
        <v>190</v>
      </c>
      <c r="M114" s="33">
        <v>13200</v>
      </c>
      <c r="N114" s="33">
        <v>2357900</v>
      </c>
      <c r="O114" s="39">
        <f>표2[[#This Row],[수량]]+표2[[#This Row],[수량2]]-표2[[#This Row],[수량3]]</f>
        <v>0</v>
      </c>
      <c r="P114" s="39"/>
      <c r="Q11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15" spans="1:17" ht="30" customHeight="1" x14ac:dyDescent="0.3">
      <c r="A115" s="31">
        <f>ROW(표2[[#This Row],[연번]])-5</f>
        <v>110</v>
      </c>
      <c r="B115" s="32" t="s">
        <v>484</v>
      </c>
      <c r="C115" s="32" t="s">
        <v>96</v>
      </c>
      <c r="D115" s="33"/>
      <c r="E115" s="33"/>
      <c r="F115" s="33"/>
      <c r="G115" s="32" t="s">
        <v>806</v>
      </c>
      <c r="H115" s="33">
        <v>173</v>
      </c>
      <c r="I115" s="33">
        <v>10000</v>
      </c>
      <c r="J115" s="33">
        <v>1608900</v>
      </c>
      <c r="K115" s="32" t="s">
        <v>485</v>
      </c>
      <c r="L115" s="33">
        <v>173</v>
      </c>
      <c r="M115" s="33">
        <v>10000</v>
      </c>
      <c r="N115" s="33">
        <v>1608900</v>
      </c>
      <c r="O115" s="39">
        <f>표2[[#This Row],[수량]]+표2[[#This Row],[수량2]]-표2[[#This Row],[수량3]]</f>
        <v>0</v>
      </c>
      <c r="P115" s="39"/>
      <c r="Q11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16" spans="1:17" ht="30" customHeight="1" x14ac:dyDescent="0.3">
      <c r="A116" s="31">
        <f>ROW(표2[[#This Row],[연번]])-5</f>
        <v>111</v>
      </c>
      <c r="B116" s="32" t="s">
        <v>484</v>
      </c>
      <c r="C116" s="32" t="s">
        <v>96</v>
      </c>
      <c r="D116" s="33"/>
      <c r="E116" s="33"/>
      <c r="F116" s="33"/>
      <c r="G116" s="32" t="s">
        <v>819</v>
      </c>
      <c r="H116" s="33">
        <v>198</v>
      </c>
      <c r="I116" s="33">
        <v>10000</v>
      </c>
      <c r="J116" s="33">
        <v>1841400</v>
      </c>
      <c r="K116" s="32" t="s">
        <v>486</v>
      </c>
      <c r="L116" s="33">
        <v>198</v>
      </c>
      <c r="M116" s="33">
        <v>10000</v>
      </c>
      <c r="N116" s="33">
        <v>1841400</v>
      </c>
      <c r="O116" s="39">
        <f>표2[[#This Row],[수량]]+표2[[#This Row],[수량2]]-표2[[#This Row],[수량3]]</f>
        <v>0</v>
      </c>
      <c r="P116" s="39"/>
      <c r="Q11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17" spans="1:17" ht="30" customHeight="1" x14ac:dyDescent="0.3">
      <c r="A117" s="31">
        <f>ROW(표2[[#This Row],[연번]])-5</f>
        <v>112</v>
      </c>
      <c r="B117" s="32" t="s">
        <v>490</v>
      </c>
      <c r="C117" s="32" t="s">
        <v>62</v>
      </c>
      <c r="D117" s="33"/>
      <c r="E117" s="33"/>
      <c r="F117" s="33"/>
      <c r="G117" s="32" t="s">
        <v>491</v>
      </c>
      <c r="H117" s="33">
        <v>20</v>
      </c>
      <c r="I117" s="33">
        <v>30000</v>
      </c>
      <c r="J117" s="33">
        <v>600000</v>
      </c>
      <c r="K117" s="32" t="s">
        <v>492</v>
      </c>
      <c r="L117" s="33">
        <v>20</v>
      </c>
      <c r="M117" s="33">
        <v>30000</v>
      </c>
      <c r="N117" s="33">
        <v>600000</v>
      </c>
      <c r="O117" s="39">
        <f>표2[[#This Row],[수량]]+표2[[#This Row],[수량2]]-표2[[#This Row],[수량3]]</f>
        <v>0</v>
      </c>
      <c r="P117" s="39"/>
      <c r="Q11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18" spans="1:17" ht="30" customHeight="1" x14ac:dyDescent="0.3">
      <c r="A118" s="31">
        <f>ROW(표2[[#This Row],[연번]])-5</f>
        <v>113</v>
      </c>
      <c r="B118" s="32" t="s">
        <v>487</v>
      </c>
      <c r="C118" s="32" t="s">
        <v>96</v>
      </c>
      <c r="D118" s="33"/>
      <c r="E118" s="33"/>
      <c r="F118" s="33"/>
      <c r="G118" s="32" t="s">
        <v>817</v>
      </c>
      <c r="H118" s="33">
        <v>238</v>
      </c>
      <c r="I118" s="33">
        <v>9000</v>
      </c>
      <c r="J118" s="33">
        <v>1992060</v>
      </c>
      <c r="K118" s="32" t="s">
        <v>488</v>
      </c>
      <c r="L118" s="33">
        <v>238</v>
      </c>
      <c r="M118" s="33">
        <v>9000</v>
      </c>
      <c r="N118" s="33">
        <v>1992060</v>
      </c>
      <c r="O118" s="39">
        <f>표2[[#This Row],[수량]]+표2[[#This Row],[수량2]]-표2[[#This Row],[수량3]]</f>
        <v>0</v>
      </c>
      <c r="P118" s="39"/>
      <c r="Q11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19" spans="1:17" ht="30" customHeight="1" x14ac:dyDescent="0.3">
      <c r="A119" s="31">
        <f>ROW(표2[[#This Row],[연번]])-5</f>
        <v>114</v>
      </c>
      <c r="B119" s="32" t="s">
        <v>480</v>
      </c>
      <c r="C119" s="32" t="s">
        <v>96</v>
      </c>
      <c r="D119" s="33"/>
      <c r="E119" s="33"/>
      <c r="F119" s="33"/>
      <c r="G119" s="32" t="s">
        <v>481</v>
      </c>
      <c r="H119" s="33">
        <v>30</v>
      </c>
      <c r="I119" s="33">
        <v>3830</v>
      </c>
      <c r="J119" s="33">
        <v>114900</v>
      </c>
      <c r="K119" s="32" t="s">
        <v>417</v>
      </c>
      <c r="L119" s="33">
        <v>30</v>
      </c>
      <c r="M119" s="33">
        <v>3830</v>
      </c>
      <c r="N119" s="33">
        <v>114900</v>
      </c>
      <c r="O119" s="39">
        <f>표2[[#This Row],[수량]]+표2[[#This Row],[수량2]]-표2[[#This Row],[수량3]]</f>
        <v>0</v>
      </c>
      <c r="P119" s="39"/>
      <c r="Q11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20" spans="1:17" ht="30" customHeight="1" x14ac:dyDescent="0.3">
      <c r="A120" s="31">
        <f>ROW(표2[[#This Row],[연번]])-5</f>
        <v>115</v>
      </c>
      <c r="B120" s="32" t="s">
        <v>480</v>
      </c>
      <c r="C120" s="32" t="s">
        <v>96</v>
      </c>
      <c r="D120" s="33"/>
      <c r="E120" s="33"/>
      <c r="F120" s="33"/>
      <c r="G120" s="32" t="s">
        <v>482</v>
      </c>
      <c r="H120" s="33">
        <v>16</v>
      </c>
      <c r="I120" s="33">
        <v>3830</v>
      </c>
      <c r="J120" s="33">
        <v>61280</v>
      </c>
      <c r="K120" s="32" t="s">
        <v>483</v>
      </c>
      <c r="L120" s="33">
        <v>16</v>
      </c>
      <c r="M120" s="33">
        <v>3830</v>
      </c>
      <c r="N120" s="33">
        <v>61280</v>
      </c>
      <c r="O120" s="39">
        <f>표2[[#This Row],[수량]]+표2[[#This Row],[수량2]]-표2[[#This Row],[수량3]]</f>
        <v>0</v>
      </c>
      <c r="P120" s="39"/>
      <c r="Q12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21" spans="1:17" ht="30" customHeight="1" x14ac:dyDescent="0.3">
      <c r="A121" s="31">
        <f>ROW(표2[[#This Row],[연번]])-5</f>
        <v>116</v>
      </c>
      <c r="B121" s="32" t="s">
        <v>324</v>
      </c>
      <c r="C121" s="32" t="s">
        <v>325</v>
      </c>
      <c r="D121" s="33">
        <v>4</v>
      </c>
      <c r="E121" s="33">
        <v>10000</v>
      </c>
      <c r="F121" s="33">
        <v>40000</v>
      </c>
      <c r="G121" s="32"/>
      <c r="H121" s="33"/>
      <c r="I121" s="33"/>
      <c r="J121" s="33"/>
      <c r="K121" s="32"/>
      <c r="L121" s="33"/>
      <c r="M121" s="33"/>
      <c r="N121" s="33"/>
      <c r="O121" s="39">
        <f>표2[[#This Row],[수량]]+표2[[#This Row],[수량2]]-표2[[#This Row],[수량3]]</f>
        <v>4</v>
      </c>
      <c r="P121" s="39">
        <v>10000</v>
      </c>
      <c r="Q12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40000</v>
      </c>
    </row>
    <row r="122" spans="1:17" ht="30" customHeight="1" x14ac:dyDescent="0.3">
      <c r="A122" s="31">
        <f>ROW(표2[[#This Row],[연번]])-5</f>
        <v>117</v>
      </c>
      <c r="B122" s="32" t="s">
        <v>241</v>
      </c>
      <c r="C122" s="32" t="s">
        <v>102</v>
      </c>
      <c r="D122" s="33"/>
      <c r="E122" s="33"/>
      <c r="F122" s="33"/>
      <c r="G122" s="32" t="s">
        <v>239</v>
      </c>
      <c r="H122" s="33">
        <v>500</v>
      </c>
      <c r="I122" s="33">
        <v>4500</v>
      </c>
      <c r="J122" s="33">
        <v>1910000</v>
      </c>
      <c r="K122" s="32" t="s">
        <v>240</v>
      </c>
      <c r="L122" s="33">
        <v>500</v>
      </c>
      <c r="M122" s="33">
        <v>4500</v>
      </c>
      <c r="N122" s="33">
        <v>1910000</v>
      </c>
      <c r="O122" s="39">
        <f>표2[[#This Row],[수량]]+표2[[#This Row],[수량2]]-표2[[#This Row],[수량3]]</f>
        <v>0</v>
      </c>
      <c r="P122" s="39"/>
      <c r="Q12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23" spans="1:17" ht="30" customHeight="1" x14ac:dyDescent="0.3">
      <c r="A123" s="31">
        <f>ROW(표2[[#This Row],[연번]])-5</f>
        <v>118</v>
      </c>
      <c r="B123" s="32" t="s">
        <v>358</v>
      </c>
      <c r="C123" s="32" t="s">
        <v>105</v>
      </c>
      <c r="D123" s="33"/>
      <c r="E123" s="33"/>
      <c r="F123" s="33"/>
      <c r="G123" s="32" t="s">
        <v>816</v>
      </c>
      <c r="H123" s="33">
        <v>2</v>
      </c>
      <c r="I123" s="33">
        <v>100000</v>
      </c>
      <c r="J123" s="33">
        <v>200000</v>
      </c>
      <c r="K123" s="32" t="s">
        <v>359</v>
      </c>
      <c r="L123" s="33">
        <v>2</v>
      </c>
      <c r="M123" s="33">
        <v>100000</v>
      </c>
      <c r="N123" s="33">
        <v>200000</v>
      </c>
      <c r="O123" s="39">
        <f>표2[[#This Row],[수량]]+표2[[#This Row],[수량2]]-표2[[#This Row],[수량3]]</f>
        <v>0</v>
      </c>
      <c r="P123" s="39"/>
      <c r="Q12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24" spans="1:17" ht="30" customHeight="1" x14ac:dyDescent="0.3">
      <c r="A124" s="31">
        <f>ROW(표2[[#This Row],[연번]])-5</f>
        <v>119</v>
      </c>
      <c r="B124" s="32" t="s">
        <v>358</v>
      </c>
      <c r="C124" s="32" t="s">
        <v>105</v>
      </c>
      <c r="D124" s="33"/>
      <c r="E124" s="33"/>
      <c r="F124" s="33"/>
      <c r="G124" s="32" t="s">
        <v>815</v>
      </c>
      <c r="H124" s="33">
        <v>10</v>
      </c>
      <c r="I124" s="33">
        <v>50000</v>
      </c>
      <c r="J124" s="33">
        <v>500000</v>
      </c>
      <c r="K124" s="32" t="s">
        <v>840</v>
      </c>
      <c r="L124" s="33">
        <v>10</v>
      </c>
      <c r="M124" s="33">
        <v>50000</v>
      </c>
      <c r="N124" s="33">
        <v>500000</v>
      </c>
      <c r="O124" s="39">
        <f>표2[[#This Row],[수량]]+표2[[#This Row],[수량2]]-표2[[#This Row],[수량3]]</f>
        <v>0</v>
      </c>
      <c r="P124" s="39"/>
      <c r="Q12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25" spans="1:17" ht="30" customHeight="1" x14ac:dyDescent="0.3">
      <c r="A125" s="31">
        <f>ROW(표2[[#This Row],[연번]])-5</f>
        <v>120</v>
      </c>
      <c r="B125" s="32" t="s">
        <v>358</v>
      </c>
      <c r="C125" s="32" t="s">
        <v>105</v>
      </c>
      <c r="D125" s="33"/>
      <c r="E125" s="33"/>
      <c r="F125" s="33"/>
      <c r="G125" s="32" t="s">
        <v>814</v>
      </c>
      <c r="H125" s="33">
        <v>10</v>
      </c>
      <c r="I125" s="33">
        <v>30000</v>
      </c>
      <c r="J125" s="33">
        <v>300000</v>
      </c>
      <c r="K125" s="32" t="s">
        <v>360</v>
      </c>
      <c r="L125" s="33">
        <v>10</v>
      </c>
      <c r="M125" s="33">
        <v>30000</v>
      </c>
      <c r="N125" s="33">
        <v>300000</v>
      </c>
      <c r="O125" s="39">
        <f>표2[[#This Row],[수량]]+표2[[#This Row],[수량2]]-표2[[#This Row],[수량3]]</f>
        <v>0</v>
      </c>
      <c r="P125" s="39"/>
      <c r="Q12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26" spans="1:17" ht="30" customHeight="1" x14ac:dyDescent="0.3">
      <c r="A126" s="31">
        <f>ROW(표2[[#This Row],[연번]])-5</f>
        <v>121</v>
      </c>
      <c r="B126" s="32" t="s">
        <v>506</v>
      </c>
      <c r="C126" s="32" t="s">
        <v>515</v>
      </c>
      <c r="D126" s="33"/>
      <c r="E126" s="33"/>
      <c r="F126" s="33"/>
      <c r="G126" s="32" t="s">
        <v>513</v>
      </c>
      <c r="H126" s="33">
        <v>7</v>
      </c>
      <c r="I126" s="33">
        <v>30000</v>
      </c>
      <c r="J126" s="33">
        <v>197400</v>
      </c>
      <c r="K126" s="32" t="s">
        <v>516</v>
      </c>
      <c r="L126" s="33">
        <v>7</v>
      </c>
      <c r="M126" s="33">
        <v>30000</v>
      </c>
      <c r="N126" s="33">
        <v>197400</v>
      </c>
      <c r="O126" s="39">
        <f>표2[[#This Row],[수량]]+표2[[#This Row],[수량2]]-표2[[#This Row],[수량3]]</f>
        <v>0</v>
      </c>
      <c r="P126" s="39"/>
      <c r="Q12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27" spans="1:17" ht="30" customHeight="1" x14ac:dyDescent="0.3">
      <c r="A127" s="31">
        <f>ROW(표2[[#This Row],[연번]])-5</f>
        <v>122</v>
      </c>
      <c r="B127" s="32" t="s">
        <v>506</v>
      </c>
      <c r="C127" s="32" t="s">
        <v>211</v>
      </c>
      <c r="D127" s="33"/>
      <c r="E127" s="33"/>
      <c r="F127" s="33"/>
      <c r="G127" s="32" t="s">
        <v>513</v>
      </c>
      <c r="H127" s="33">
        <v>5</v>
      </c>
      <c r="I127" s="33">
        <v>30000</v>
      </c>
      <c r="J127" s="33">
        <v>147000</v>
      </c>
      <c r="K127" s="32" t="s">
        <v>155</v>
      </c>
      <c r="L127" s="33">
        <v>5</v>
      </c>
      <c r="M127" s="33">
        <v>30000</v>
      </c>
      <c r="N127" s="33">
        <v>147000</v>
      </c>
      <c r="O127" s="39">
        <f>표2[[#This Row],[수량]]+표2[[#This Row],[수량2]]-표2[[#This Row],[수량3]]</f>
        <v>0</v>
      </c>
      <c r="P127" s="39"/>
      <c r="Q12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28" spans="1:17" ht="30" customHeight="1" x14ac:dyDescent="0.3">
      <c r="A128" s="31">
        <f>ROW(표2[[#This Row],[연번]])-5</f>
        <v>123</v>
      </c>
      <c r="B128" s="32" t="s">
        <v>506</v>
      </c>
      <c r="C128" s="32" t="s">
        <v>510</v>
      </c>
      <c r="D128" s="33"/>
      <c r="E128" s="33"/>
      <c r="F128" s="33"/>
      <c r="G128" s="32" t="s">
        <v>513</v>
      </c>
      <c r="H128" s="33">
        <v>7</v>
      </c>
      <c r="I128" s="33">
        <v>22500</v>
      </c>
      <c r="J128" s="33">
        <v>148050</v>
      </c>
      <c r="K128" s="32" t="s">
        <v>514</v>
      </c>
      <c r="L128" s="33">
        <v>7</v>
      </c>
      <c r="M128" s="33">
        <v>22500</v>
      </c>
      <c r="N128" s="33">
        <v>148050</v>
      </c>
      <c r="O128" s="39">
        <f>표2[[#This Row],[수량]]+표2[[#This Row],[수량2]]-표2[[#This Row],[수량3]]</f>
        <v>0</v>
      </c>
      <c r="P128" s="39"/>
      <c r="Q12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29" spans="1:17" ht="30" customHeight="1" x14ac:dyDescent="0.3">
      <c r="A129" s="31">
        <f>ROW(표2[[#This Row],[연번]])-5</f>
        <v>124</v>
      </c>
      <c r="B129" s="32" t="s">
        <v>506</v>
      </c>
      <c r="C129" s="32" t="s">
        <v>510</v>
      </c>
      <c r="D129" s="33"/>
      <c r="E129" s="33"/>
      <c r="F129" s="33"/>
      <c r="G129" s="32" t="s">
        <v>511</v>
      </c>
      <c r="H129" s="33">
        <v>10</v>
      </c>
      <c r="I129" s="33">
        <v>20000</v>
      </c>
      <c r="J129" s="33">
        <v>189800</v>
      </c>
      <c r="K129" s="32" t="s">
        <v>512</v>
      </c>
      <c r="L129" s="33">
        <v>10</v>
      </c>
      <c r="M129" s="33">
        <v>20000</v>
      </c>
      <c r="N129" s="33">
        <v>189800</v>
      </c>
      <c r="O129" s="39">
        <f>표2[[#This Row],[수량]]+표2[[#This Row],[수량2]]-표2[[#This Row],[수량3]]</f>
        <v>0</v>
      </c>
      <c r="P129" s="39"/>
      <c r="Q12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30" spans="1:17" ht="30" customHeight="1" x14ac:dyDescent="0.3">
      <c r="A130" s="31">
        <f>ROW(표2[[#This Row],[연번]])-5</f>
        <v>125</v>
      </c>
      <c r="B130" s="32" t="s">
        <v>506</v>
      </c>
      <c r="C130" s="32" t="s">
        <v>515</v>
      </c>
      <c r="D130" s="33"/>
      <c r="E130" s="33"/>
      <c r="F130" s="33"/>
      <c r="G130" s="32" t="s">
        <v>513</v>
      </c>
      <c r="H130" s="33">
        <v>7</v>
      </c>
      <c r="I130" s="33">
        <v>20000</v>
      </c>
      <c r="J130" s="33">
        <v>131600</v>
      </c>
      <c r="K130" s="32" t="s">
        <v>519</v>
      </c>
      <c r="L130" s="33">
        <v>7</v>
      </c>
      <c r="M130" s="33">
        <v>20000</v>
      </c>
      <c r="N130" s="33">
        <v>131600</v>
      </c>
      <c r="O130" s="39">
        <f>표2[[#This Row],[수량]]+표2[[#This Row],[수량2]]-표2[[#This Row],[수량3]]</f>
        <v>0</v>
      </c>
      <c r="P130" s="39"/>
      <c r="Q13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31" spans="1:17" ht="30" customHeight="1" x14ac:dyDescent="0.3">
      <c r="A131" s="31">
        <f>ROW(표2[[#This Row],[연번]])-5</f>
        <v>126</v>
      </c>
      <c r="B131" s="32" t="s">
        <v>506</v>
      </c>
      <c r="C131" s="32" t="s">
        <v>507</v>
      </c>
      <c r="D131" s="33"/>
      <c r="E131" s="33"/>
      <c r="F131" s="33"/>
      <c r="G131" s="32" t="s">
        <v>513</v>
      </c>
      <c r="H131" s="33">
        <v>11</v>
      </c>
      <c r="I131" s="33">
        <v>13000</v>
      </c>
      <c r="J131" s="33">
        <v>126280</v>
      </c>
      <c r="K131" s="32" t="s">
        <v>517</v>
      </c>
      <c r="L131" s="33">
        <v>11</v>
      </c>
      <c r="M131" s="33">
        <v>13000</v>
      </c>
      <c r="N131" s="33">
        <v>126280</v>
      </c>
      <c r="O131" s="39">
        <f>표2[[#This Row],[수량]]+표2[[#This Row],[수량2]]-표2[[#This Row],[수량3]]</f>
        <v>0</v>
      </c>
      <c r="P131" s="39"/>
      <c r="Q13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32" spans="1:17" ht="30" customHeight="1" x14ac:dyDescent="0.3">
      <c r="A132" s="31">
        <f>ROW(표2[[#This Row],[연번]])-5</f>
        <v>127</v>
      </c>
      <c r="B132" s="32" t="s">
        <v>506</v>
      </c>
      <c r="C132" s="32" t="s">
        <v>507</v>
      </c>
      <c r="D132" s="33"/>
      <c r="E132" s="33"/>
      <c r="F132" s="33"/>
      <c r="G132" s="32" t="s">
        <v>508</v>
      </c>
      <c r="H132" s="33">
        <v>10</v>
      </c>
      <c r="I132" s="33">
        <v>10000</v>
      </c>
      <c r="J132" s="33">
        <v>98600</v>
      </c>
      <c r="K132" s="32" t="s">
        <v>509</v>
      </c>
      <c r="L132" s="33">
        <v>10</v>
      </c>
      <c r="M132" s="33">
        <v>10000</v>
      </c>
      <c r="N132" s="33">
        <v>98600</v>
      </c>
      <c r="O132" s="39">
        <f>표2[[#This Row],[수량]]+표2[[#This Row],[수량2]]-표2[[#This Row],[수량3]]</f>
        <v>0</v>
      </c>
      <c r="P132" s="39"/>
      <c r="Q13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33" spans="1:17" ht="30" customHeight="1" x14ac:dyDescent="0.3">
      <c r="A133" s="31">
        <f>ROW(표2[[#This Row],[연번]])-5</f>
        <v>128</v>
      </c>
      <c r="B133" s="32" t="s">
        <v>506</v>
      </c>
      <c r="C133" s="32" t="s">
        <v>507</v>
      </c>
      <c r="D133" s="33"/>
      <c r="E133" s="33"/>
      <c r="F133" s="33"/>
      <c r="G133" s="32" t="s">
        <v>513</v>
      </c>
      <c r="H133" s="33">
        <v>3</v>
      </c>
      <c r="I133" s="33">
        <v>10000</v>
      </c>
      <c r="J133" s="33">
        <v>29580</v>
      </c>
      <c r="K133" s="32" t="s">
        <v>518</v>
      </c>
      <c r="L133" s="33">
        <v>3</v>
      </c>
      <c r="M133" s="33">
        <v>10000</v>
      </c>
      <c r="N133" s="33">
        <v>29580</v>
      </c>
      <c r="O133" s="39">
        <f>표2[[#This Row],[수량]]+표2[[#This Row],[수량2]]-표2[[#This Row],[수량3]]</f>
        <v>0</v>
      </c>
      <c r="P133" s="39"/>
      <c r="Q13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34" spans="1:17" ht="30" customHeight="1" x14ac:dyDescent="0.3">
      <c r="A134" s="31">
        <f>ROW(표2[[#This Row],[연번]])-5</f>
        <v>129</v>
      </c>
      <c r="B134" s="32" t="s">
        <v>506</v>
      </c>
      <c r="C134" s="32" t="s">
        <v>520</v>
      </c>
      <c r="D134" s="33"/>
      <c r="E134" s="33"/>
      <c r="F134" s="33"/>
      <c r="G134" s="32" t="s">
        <v>513</v>
      </c>
      <c r="H134" s="33">
        <v>1</v>
      </c>
      <c r="I134" s="33">
        <v>10000</v>
      </c>
      <c r="J134" s="33">
        <v>9700</v>
      </c>
      <c r="K134" s="32" t="s">
        <v>61</v>
      </c>
      <c r="L134" s="33">
        <v>1</v>
      </c>
      <c r="M134" s="33">
        <v>10000</v>
      </c>
      <c r="N134" s="33">
        <v>9700</v>
      </c>
      <c r="O134" s="39">
        <f>표2[[#This Row],[수량]]+표2[[#This Row],[수량2]]-표2[[#This Row],[수량3]]</f>
        <v>0</v>
      </c>
      <c r="P134" s="39"/>
      <c r="Q13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35" spans="1:17" ht="30" customHeight="1" x14ac:dyDescent="0.3">
      <c r="A135" s="31">
        <f>ROW(표2[[#This Row],[연번]])-5</f>
        <v>130</v>
      </c>
      <c r="B135" s="32" t="s">
        <v>506</v>
      </c>
      <c r="C135" s="32" t="s">
        <v>515</v>
      </c>
      <c r="D135" s="33"/>
      <c r="E135" s="33"/>
      <c r="F135" s="33"/>
      <c r="G135" s="32" t="s">
        <v>521</v>
      </c>
      <c r="H135" s="33">
        <v>5</v>
      </c>
      <c r="I135" s="33">
        <v>10000</v>
      </c>
      <c r="J135" s="33">
        <v>49300</v>
      </c>
      <c r="K135" s="32" t="s">
        <v>522</v>
      </c>
      <c r="L135" s="33">
        <v>5</v>
      </c>
      <c r="M135" s="33">
        <v>10000</v>
      </c>
      <c r="N135" s="33">
        <v>49300</v>
      </c>
      <c r="O135" s="39">
        <f>표2[[#This Row],[수량]]+표2[[#This Row],[수량2]]-표2[[#This Row],[수량3]]</f>
        <v>0</v>
      </c>
      <c r="P135" s="39"/>
      <c r="Q13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36" spans="1:17" ht="30" customHeight="1" x14ac:dyDescent="0.3">
      <c r="A136" s="31">
        <f>ROW(표2[[#This Row],[연번]])-5</f>
        <v>131</v>
      </c>
      <c r="B136" s="32" t="s">
        <v>506</v>
      </c>
      <c r="C136" s="32" t="s">
        <v>507</v>
      </c>
      <c r="D136" s="33"/>
      <c r="E136" s="33"/>
      <c r="F136" s="33"/>
      <c r="G136" s="32" t="s">
        <v>523</v>
      </c>
      <c r="H136" s="33">
        <v>5</v>
      </c>
      <c r="I136" s="33">
        <v>10000</v>
      </c>
      <c r="J136" s="33">
        <v>50000</v>
      </c>
      <c r="K136" s="32" t="s">
        <v>524</v>
      </c>
      <c r="L136" s="33">
        <v>5</v>
      </c>
      <c r="M136" s="33">
        <v>10000</v>
      </c>
      <c r="N136" s="33">
        <v>50000</v>
      </c>
      <c r="O136" s="39">
        <f>표2[[#This Row],[수량]]+표2[[#This Row],[수량2]]-표2[[#This Row],[수량3]]</f>
        <v>0</v>
      </c>
      <c r="P136" s="39"/>
      <c r="Q13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37" spans="1:17" ht="30" customHeight="1" x14ac:dyDescent="0.3">
      <c r="A137" s="31">
        <f>ROW(표2[[#This Row],[연번]])-5</f>
        <v>132</v>
      </c>
      <c r="B137" s="32" t="s">
        <v>493</v>
      </c>
      <c r="C137" s="32" t="s">
        <v>494</v>
      </c>
      <c r="D137" s="33"/>
      <c r="E137" s="33"/>
      <c r="F137" s="33"/>
      <c r="G137" s="32" t="s">
        <v>495</v>
      </c>
      <c r="H137" s="33">
        <v>1</v>
      </c>
      <c r="I137" s="33">
        <v>112128</v>
      </c>
      <c r="J137" s="33">
        <v>112128</v>
      </c>
      <c r="K137" s="32" t="s">
        <v>499</v>
      </c>
      <c r="L137" s="33">
        <v>1</v>
      </c>
      <c r="M137" s="33">
        <v>112128</v>
      </c>
      <c r="N137" s="33">
        <v>112128</v>
      </c>
      <c r="O137" s="39">
        <f>표2[[#This Row],[수량]]+표2[[#This Row],[수량2]]-표2[[#This Row],[수량3]]</f>
        <v>0</v>
      </c>
      <c r="P137" s="39"/>
      <c r="Q13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38" spans="1:17" ht="30" customHeight="1" x14ac:dyDescent="0.3">
      <c r="A138" s="31">
        <f>ROW(표2[[#This Row],[연번]])-5</f>
        <v>133</v>
      </c>
      <c r="B138" s="32" t="s">
        <v>493</v>
      </c>
      <c r="C138" s="32" t="s">
        <v>494</v>
      </c>
      <c r="D138" s="33"/>
      <c r="E138" s="33"/>
      <c r="F138" s="33"/>
      <c r="G138" s="32" t="s">
        <v>495</v>
      </c>
      <c r="H138" s="33">
        <v>1</v>
      </c>
      <c r="I138" s="33">
        <v>40339</v>
      </c>
      <c r="J138" s="33">
        <v>40339</v>
      </c>
      <c r="K138" s="32" t="s">
        <v>496</v>
      </c>
      <c r="L138" s="33">
        <v>1</v>
      </c>
      <c r="M138" s="33">
        <v>40339</v>
      </c>
      <c r="N138" s="33">
        <v>40339</v>
      </c>
      <c r="O138" s="39">
        <f>표2[[#This Row],[수량]]+표2[[#This Row],[수량2]]-표2[[#This Row],[수량3]]</f>
        <v>0</v>
      </c>
      <c r="P138" s="39"/>
      <c r="Q13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39" spans="1:17" ht="30" customHeight="1" x14ac:dyDescent="0.3">
      <c r="A139" s="31">
        <f>ROW(표2[[#This Row],[연번]])-5</f>
        <v>134</v>
      </c>
      <c r="B139" s="32" t="s">
        <v>493</v>
      </c>
      <c r="C139" s="32" t="s">
        <v>494</v>
      </c>
      <c r="D139" s="33"/>
      <c r="E139" s="33"/>
      <c r="F139" s="33"/>
      <c r="G139" s="32" t="s">
        <v>495</v>
      </c>
      <c r="H139" s="33">
        <v>3</v>
      </c>
      <c r="I139" s="33">
        <v>28812</v>
      </c>
      <c r="J139" s="33">
        <v>81435</v>
      </c>
      <c r="K139" s="32" t="s">
        <v>498</v>
      </c>
      <c r="L139" s="33">
        <v>3</v>
      </c>
      <c r="M139" s="33">
        <v>28812</v>
      </c>
      <c r="N139" s="33">
        <v>81435</v>
      </c>
      <c r="O139" s="39">
        <f>표2[[#This Row],[수량]]+표2[[#This Row],[수량2]]-표2[[#This Row],[수량3]]</f>
        <v>0</v>
      </c>
      <c r="P139" s="39"/>
      <c r="Q13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40" spans="1:17" ht="30" customHeight="1" x14ac:dyDescent="0.3">
      <c r="A140" s="31">
        <f>ROW(표2[[#This Row],[연번]])-5</f>
        <v>135</v>
      </c>
      <c r="B140" s="32" t="s">
        <v>493</v>
      </c>
      <c r="C140" s="32" t="s">
        <v>494</v>
      </c>
      <c r="D140" s="33"/>
      <c r="E140" s="33"/>
      <c r="F140" s="33"/>
      <c r="G140" s="32" t="s">
        <v>495</v>
      </c>
      <c r="H140" s="33">
        <v>25</v>
      </c>
      <c r="I140" s="33">
        <v>14375.44</v>
      </c>
      <c r="J140" s="33">
        <v>354386</v>
      </c>
      <c r="K140" s="32" t="s">
        <v>500</v>
      </c>
      <c r="L140" s="33">
        <v>25</v>
      </c>
      <c r="M140" s="33">
        <v>14375.44</v>
      </c>
      <c r="N140" s="33">
        <v>354386</v>
      </c>
      <c r="O140" s="39">
        <f>표2[[#This Row],[수량]]+표2[[#This Row],[수량2]]-표2[[#This Row],[수량3]]</f>
        <v>0</v>
      </c>
      <c r="P140" s="39"/>
      <c r="Q14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41" spans="1:17" ht="30" customHeight="1" x14ac:dyDescent="0.3">
      <c r="A141" s="31">
        <f>ROW(표2[[#This Row],[연번]])-5</f>
        <v>136</v>
      </c>
      <c r="B141" s="32" t="s">
        <v>493</v>
      </c>
      <c r="C141" s="32" t="s">
        <v>494</v>
      </c>
      <c r="D141" s="33"/>
      <c r="E141" s="33"/>
      <c r="F141" s="33"/>
      <c r="G141" s="32" t="s">
        <v>495</v>
      </c>
      <c r="H141" s="33">
        <v>2</v>
      </c>
      <c r="I141" s="33">
        <v>11217</v>
      </c>
      <c r="J141" s="33">
        <v>20191</v>
      </c>
      <c r="K141" s="32" t="s">
        <v>497</v>
      </c>
      <c r="L141" s="33">
        <v>2</v>
      </c>
      <c r="M141" s="33">
        <v>11217</v>
      </c>
      <c r="N141" s="33">
        <v>20191</v>
      </c>
      <c r="O141" s="39">
        <f>표2[[#This Row],[수량]]+표2[[#This Row],[수량2]]-표2[[#This Row],[수량3]]</f>
        <v>0</v>
      </c>
      <c r="P141" s="39"/>
      <c r="Q14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42" spans="1:17" ht="30" customHeight="1" x14ac:dyDescent="0.3">
      <c r="A142" s="31">
        <f>ROW(표2[[#This Row],[연번]])-5</f>
        <v>137</v>
      </c>
      <c r="B142" s="32" t="s">
        <v>501</v>
      </c>
      <c r="C142" s="32" t="s">
        <v>502</v>
      </c>
      <c r="D142" s="33"/>
      <c r="E142" s="33"/>
      <c r="F142" s="33"/>
      <c r="G142" s="32" t="s">
        <v>503</v>
      </c>
      <c r="H142" s="33">
        <v>6</v>
      </c>
      <c r="I142" s="33">
        <v>50000</v>
      </c>
      <c r="J142" s="33">
        <v>300000</v>
      </c>
      <c r="K142" s="32" t="s">
        <v>504</v>
      </c>
      <c r="L142" s="33">
        <v>6</v>
      </c>
      <c r="M142" s="33">
        <v>50000</v>
      </c>
      <c r="N142" s="33">
        <v>300000</v>
      </c>
      <c r="O142" s="39">
        <f>표2[[#This Row],[수량]]+표2[[#This Row],[수량2]]-표2[[#This Row],[수량3]]</f>
        <v>0</v>
      </c>
      <c r="P142" s="39"/>
      <c r="Q14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43" spans="1:17" ht="30" customHeight="1" x14ac:dyDescent="0.3">
      <c r="A143" s="31">
        <f>ROW(표2[[#This Row],[연번]])-5</f>
        <v>138</v>
      </c>
      <c r="B143" s="32" t="s">
        <v>501</v>
      </c>
      <c r="C143" s="32" t="s">
        <v>502</v>
      </c>
      <c r="D143" s="33"/>
      <c r="E143" s="33"/>
      <c r="F143" s="33"/>
      <c r="G143" s="32" t="s">
        <v>503</v>
      </c>
      <c r="H143" s="33">
        <v>7</v>
      </c>
      <c r="I143" s="33">
        <v>10000</v>
      </c>
      <c r="J143" s="33">
        <v>70000</v>
      </c>
      <c r="K143" s="32" t="s">
        <v>505</v>
      </c>
      <c r="L143" s="33">
        <v>7</v>
      </c>
      <c r="M143" s="33">
        <v>10000</v>
      </c>
      <c r="N143" s="33">
        <v>70000</v>
      </c>
      <c r="O143" s="39">
        <f>표2[[#This Row],[수량]]+표2[[#This Row],[수량2]]-표2[[#This Row],[수량3]]</f>
        <v>0</v>
      </c>
      <c r="P143" s="39"/>
      <c r="Q14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44" spans="1:17" ht="30" customHeight="1" x14ac:dyDescent="0.3">
      <c r="A144" s="31">
        <f>ROW(표2[[#This Row],[연번]])-5</f>
        <v>139</v>
      </c>
      <c r="B144" s="32" t="s">
        <v>455</v>
      </c>
      <c r="C144" s="32" t="s">
        <v>456</v>
      </c>
      <c r="D144" s="33"/>
      <c r="E144" s="33"/>
      <c r="F144" s="33"/>
      <c r="G144" s="32" t="s">
        <v>457</v>
      </c>
      <c r="H144" s="33">
        <v>10</v>
      </c>
      <c r="I144" s="33" t="s">
        <v>458</v>
      </c>
      <c r="J144" s="33">
        <v>675367</v>
      </c>
      <c r="K144" s="32" t="s">
        <v>459</v>
      </c>
      <c r="L144" s="33">
        <v>10</v>
      </c>
      <c r="M144" s="33" t="s">
        <v>458</v>
      </c>
      <c r="N144" s="33">
        <v>675367</v>
      </c>
      <c r="O144" s="39">
        <f>표2[[#This Row],[수량]]+표2[[#This Row],[수량2]]-표2[[#This Row],[수량3]]</f>
        <v>0</v>
      </c>
      <c r="P144" s="39"/>
      <c r="Q14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45" spans="1:17" ht="30" customHeight="1" x14ac:dyDescent="0.3">
      <c r="A145" s="31">
        <f>ROW(표2[[#This Row],[연번]])-5</f>
        <v>140</v>
      </c>
      <c r="B145" s="32" t="s">
        <v>83</v>
      </c>
      <c r="C145" s="32" t="s">
        <v>800</v>
      </c>
      <c r="D145" s="33"/>
      <c r="E145" s="33"/>
      <c r="F145" s="33"/>
      <c r="G145" s="32" t="s">
        <v>811</v>
      </c>
      <c r="H145" s="33">
        <v>2</v>
      </c>
      <c r="I145" s="33">
        <v>14900</v>
      </c>
      <c r="J145" s="33">
        <v>29800</v>
      </c>
      <c r="K145" s="32" t="s">
        <v>85</v>
      </c>
      <c r="L145" s="33">
        <v>2</v>
      </c>
      <c r="M145" s="33">
        <v>14900</v>
      </c>
      <c r="N145" s="33">
        <v>29800</v>
      </c>
      <c r="O145" s="39">
        <f>표2[[#This Row],[수량]]+표2[[#This Row],[수량2]]-표2[[#This Row],[수량3]]</f>
        <v>0</v>
      </c>
      <c r="P145" s="39"/>
      <c r="Q14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46" spans="1:17" ht="30" customHeight="1" x14ac:dyDescent="0.3">
      <c r="A146" s="31">
        <f>ROW(표2[[#This Row],[연번]])-5</f>
        <v>141</v>
      </c>
      <c r="B146" s="32" t="s">
        <v>83</v>
      </c>
      <c r="C146" s="32" t="s">
        <v>800</v>
      </c>
      <c r="D146" s="33"/>
      <c r="E146" s="33"/>
      <c r="F146" s="33"/>
      <c r="G146" s="32" t="s">
        <v>812</v>
      </c>
      <c r="H146" s="33">
        <v>3</v>
      </c>
      <c r="I146" s="33">
        <v>14500</v>
      </c>
      <c r="J146" s="33">
        <v>43500</v>
      </c>
      <c r="K146" s="32" t="s">
        <v>84</v>
      </c>
      <c r="L146" s="33">
        <v>3</v>
      </c>
      <c r="M146" s="33">
        <v>14500</v>
      </c>
      <c r="N146" s="33">
        <v>43500</v>
      </c>
      <c r="O146" s="39">
        <f>표2[[#This Row],[수량]]+표2[[#This Row],[수량2]]-표2[[#This Row],[수량3]]</f>
        <v>0</v>
      </c>
      <c r="P146" s="39"/>
      <c r="Q14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47" spans="1:17" ht="30" customHeight="1" x14ac:dyDescent="0.3">
      <c r="A147" s="31">
        <f>ROW(표2[[#This Row],[연번]])-5</f>
        <v>142</v>
      </c>
      <c r="B147" s="32" t="s">
        <v>309</v>
      </c>
      <c r="C147" s="32" t="s">
        <v>59</v>
      </c>
      <c r="D147" s="33"/>
      <c r="E147" s="33"/>
      <c r="F147" s="33"/>
      <c r="G147" s="32" t="s">
        <v>310</v>
      </c>
      <c r="H147" s="33">
        <v>14</v>
      </c>
      <c r="I147" s="33">
        <v>50000</v>
      </c>
      <c r="J147" s="33">
        <v>700000</v>
      </c>
      <c r="K147" s="32" t="s">
        <v>311</v>
      </c>
      <c r="L147" s="33">
        <v>14</v>
      </c>
      <c r="M147" s="33">
        <v>50000</v>
      </c>
      <c r="N147" s="33">
        <v>700000</v>
      </c>
      <c r="O147" s="39">
        <f>표2[[#This Row],[수량]]+표2[[#This Row],[수량2]]-표2[[#This Row],[수량3]]</f>
        <v>0</v>
      </c>
      <c r="P147" s="39"/>
      <c r="Q14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48" spans="1:17" ht="30" customHeight="1" x14ac:dyDescent="0.3">
      <c r="A148" s="31">
        <f>ROW(표2[[#This Row],[연번]])-5</f>
        <v>143</v>
      </c>
      <c r="B148" s="32" t="s">
        <v>309</v>
      </c>
      <c r="C148" s="32" t="s">
        <v>59</v>
      </c>
      <c r="D148" s="33"/>
      <c r="E148" s="33"/>
      <c r="F148" s="33"/>
      <c r="G148" s="32" t="s">
        <v>314</v>
      </c>
      <c r="H148" s="33">
        <v>18</v>
      </c>
      <c r="I148" s="33">
        <v>50000</v>
      </c>
      <c r="J148" s="33">
        <v>900000</v>
      </c>
      <c r="K148" s="32" t="s">
        <v>315</v>
      </c>
      <c r="L148" s="33">
        <v>18</v>
      </c>
      <c r="M148" s="33">
        <v>50000</v>
      </c>
      <c r="N148" s="33">
        <v>900000</v>
      </c>
      <c r="O148" s="39">
        <f>표2[[#This Row],[수량]]+표2[[#This Row],[수량2]]-표2[[#This Row],[수량3]]</f>
        <v>0</v>
      </c>
      <c r="P148" s="39"/>
      <c r="Q14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49" spans="1:17" ht="30" customHeight="1" x14ac:dyDescent="0.3">
      <c r="A149" s="31">
        <f>ROW(표2[[#This Row],[연번]])-5</f>
        <v>144</v>
      </c>
      <c r="B149" s="32" t="s">
        <v>309</v>
      </c>
      <c r="C149" s="32" t="s">
        <v>59</v>
      </c>
      <c r="D149" s="33"/>
      <c r="E149" s="33"/>
      <c r="F149" s="33"/>
      <c r="G149" s="32" t="s">
        <v>312</v>
      </c>
      <c r="H149" s="33">
        <v>80</v>
      </c>
      <c r="I149" s="33">
        <v>10000</v>
      </c>
      <c r="J149" s="33">
        <v>800000</v>
      </c>
      <c r="K149" s="32" t="s">
        <v>313</v>
      </c>
      <c r="L149" s="33">
        <v>80</v>
      </c>
      <c r="M149" s="33">
        <v>10000</v>
      </c>
      <c r="N149" s="33">
        <v>800000</v>
      </c>
      <c r="O149" s="39">
        <f>표2[[#This Row],[수량]]+표2[[#This Row],[수량2]]-표2[[#This Row],[수량3]]</f>
        <v>0</v>
      </c>
      <c r="P149" s="39"/>
      <c r="Q14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50" spans="1:17" ht="30" customHeight="1" x14ac:dyDescent="0.3">
      <c r="A150" s="31">
        <f>ROW(표2[[#This Row],[연번]])-5</f>
        <v>145</v>
      </c>
      <c r="B150" s="32" t="s">
        <v>298</v>
      </c>
      <c r="C150" s="32" t="s">
        <v>299</v>
      </c>
      <c r="D150" s="33"/>
      <c r="E150" s="33"/>
      <c r="F150" s="33"/>
      <c r="G150" s="32" t="s">
        <v>813</v>
      </c>
      <c r="H150" s="33">
        <v>12</v>
      </c>
      <c r="I150" s="33">
        <v>50000</v>
      </c>
      <c r="J150" s="33">
        <v>600000</v>
      </c>
      <c r="K150" s="32" t="s">
        <v>170</v>
      </c>
      <c r="L150" s="33">
        <v>12</v>
      </c>
      <c r="M150" s="33">
        <v>50000</v>
      </c>
      <c r="N150" s="33">
        <v>600000</v>
      </c>
      <c r="O150" s="39">
        <f>표2[[#This Row],[수량]]+표2[[#This Row],[수량2]]-표2[[#This Row],[수량3]]</f>
        <v>0</v>
      </c>
      <c r="P150" s="39"/>
      <c r="Q15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51" spans="1:17" ht="30" customHeight="1" x14ac:dyDescent="0.3">
      <c r="A151" s="31">
        <f>ROW(표2[[#This Row],[연번]])-5</f>
        <v>146</v>
      </c>
      <c r="B151" s="32" t="s">
        <v>525</v>
      </c>
      <c r="C151" s="32" t="s">
        <v>59</v>
      </c>
      <c r="D151" s="33"/>
      <c r="E151" s="33"/>
      <c r="F151" s="33"/>
      <c r="G151" s="32" t="s">
        <v>526</v>
      </c>
      <c r="H151" s="33">
        <v>48</v>
      </c>
      <c r="I151" s="33">
        <v>50000</v>
      </c>
      <c r="J151" s="33">
        <v>2400000</v>
      </c>
      <c r="K151" s="32" t="s">
        <v>527</v>
      </c>
      <c r="L151" s="33">
        <v>48</v>
      </c>
      <c r="M151" s="33">
        <v>50000</v>
      </c>
      <c r="N151" s="33">
        <v>2400000</v>
      </c>
      <c r="O151" s="39">
        <f>표2[[#This Row],[수량]]+표2[[#This Row],[수량2]]-표2[[#This Row],[수량3]]</f>
        <v>0</v>
      </c>
      <c r="P151" s="39"/>
      <c r="Q15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52" spans="1:17" ht="30" customHeight="1" x14ac:dyDescent="0.3">
      <c r="A152" s="31">
        <f>ROW(표2[[#This Row],[연번]])-5</f>
        <v>147</v>
      </c>
      <c r="B152" s="32" t="s">
        <v>525</v>
      </c>
      <c r="C152" s="32" t="s">
        <v>102</v>
      </c>
      <c r="D152" s="33"/>
      <c r="E152" s="33"/>
      <c r="F152" s="33"/>
      <c r="G152" s="32" t="s">
        <v>526</v>
      </c>
      <c r="H152" s="33">
        <v>30</v>
      </c>
      <c r="I152" s="33">
        <v>30000</v>
      </c>
      <c r="J152" s="33">
        <v>846000</v>
      </c>
      <c r="K152" s="32" t="s">
        <v>528</v>
      </c>
      <c r="L152" s="33">
        <v>30</v>
      </c>
      <c r="M152" s="33">
        <v>30000</v>
      </c>
      <c r="N152" s="33">
        <v>846000</v>
      </c>
      <c r="O152" s="39">
        <f>표2[[#This Row],[수량]]+표2[[#This Row],[수량2]]-표2[[#This Row],[수량3]]</f>
        <v>0</v>
      </c>
      <c r="P152" s="39"/>
      <c r="Q15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53" spans="1:17" ht="30" customHeight="1" x14ac:dyDescent="0.3">
      <c r="A153" s="31">
        <f>ROW(표2[[#This Row],[연번]])-5</f>
        <v>148</v>
      </c>
      <c r="B153" s="32" t="s">
        <v>525</v>
      </c>
      <c r="C153" s="32" t="s">
        <v>102</v>
      </c>
      <c r="D153" s="33"/>
      <c r="E153" s="33"/>
      <c r="F153" s="33"/>
      <c r="G153" s="32" t="s">
        <v>809</v>
      </c>
      <c r="H153" s="33">
        <v>107</v>
      </c>
      <c r="I153" s="33">
        <v>10000</v>
      </c>
      <c r="J153" s="33">
        <v>1070000</v>
      </c>
      <c r="K153" s="32" t="s">
        <v>529</v>
      </c>
      <c r="L153" s="33">
        <v>107</v>
      </c>
      <c r="M153" s="33">
        <v>10000</v>
      </c>
      <c r="N153" s="33">
        <v>1070000</v>
      </c>
      <c r="O153" s="39">
        <f>표2[[#This Row],[수량]]+표2[[#This Row],[수량2]]-표2[[#This Row],[수량3]]</f>
        <v>0</v>
      </c>
      <c r="P153" s="39"/>
      <c r="Q15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54" spans="1:17" ht="30" customHeight="1" x14ac:dyDescent="0.3">
      <c r="A154" s="31">
        <f>ROW(표2[[#This Row],[연번]])-5</f>
        <v>149</v>
      </c>
      <c r="B154" s="32" t="s">
        <v>525</v>
      </c>
      <c r="C154" s="32" t="s">
        <v>102</v>
      </c>
      <c r="D154" s="33"/>
      <c r="E154" s="33"/>
      <c r="F154" s="33"/>
      <c r="G154" s="32" t="s">
        <v>810</v>
      </c>
      <c r="H154" s="33">
        <v>124</v>
      </c>
      <c r="I154" s="33">
        <v>10000</v>
      </c>
      <c r="J154" s="33">
        <v>1240000</v>
      </c>
      <c r="K154" s="32" t="s">
        <v>530</v>
      </c>
      <c r="L154" s="33">
        <v>124</v>
      </c>
      <c r="M154" s="33">
        <v>10000</v>
      </c>
      <c r="N154" s="33">
        <v>1240000</v>
      </c>
      <c r="O154" s="39">
        <f>표2[[#This Row],[수량]]+표2[[#This Row],[수량2]]-표2[[#This Row],[수량3]]</f>
        <v>0</v>
      </c>
      <c r="P154" s="39"/>
      <c r="Q15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55" spans="1:17" ht="30" customHeight="1" x14ac:dyDescent="0.3">
      <c r="A155" s="31">
        <f>ROW(표2[[#This Row],[연번]])-5</f>
        <v>150</v>
      </c>
      <c r="B155" s="32" t="s">
        <v>531</v>
      </c>
      <c r="C155" s="32" t="s">
        <v>96</v>
      </c>
      <c r="D155" s="33"/>
      <c r="E155" s="33"/>
      <c r="F155" s="33"/>
      <c r="G155" s="32" t="s">
        <v>536</v>
      </c>
      <c r="H155" s="33">
        <v>1</v>
      </c>
      <c r="I155" s="33">
        <v>50000</v>
      </c>
      <c r="J155" s="33">
        <v>49000</v>
      </c>
      <c r="K155" s="32" t="s">
        <v>64</v>
      </c>
      <c r="L155" s="33">
        <v>1</v>
      </c>
      <c r="M155" s="33">
        <v>50000</v>
      </c>
      <c r="N155" s="33">
        <v>49000</v>
      </c>
      <c r="O155" s="39">
        <f>표2[[#This Row],[수량]]+표2[[#This Row],[수량2]]-표2[[#This Row],[수량3]]</f>
        <v>0</v>
      </c>
      <c r="P155" s="39"/>
      <c r="Q15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56" spans="1:17" ht="30" customHeight="1" x14ac:dyDescent="0.3">
      <c r="A156" s="31">
        <f>ROW(표2[[#This Row],[연번]])-5</f>
        <v>151</v>
      </c>
      <c r="B156" s="32" t="s">
        <v>531</v>
      </c>
      <c r="C156" s="32" t="s">
        <v>537</v>
      </c>
      <c r="D156" s="33"/>
      <c r="E156" s="33"/>
      <c r="F156" s="33"/>
      <c r="G156" s="32" t="s">
        <v>538</v>
      </c>
      <c r="H156" s="33">
        <v>2</v>
      </c>
      <c r="I156" s="33">
        <v>30000</v>
      </c>
      <c r="J156" s="33">
        <v>56400</v>
      </c>
      <c r="K156" s="32" t="s">
        <v>230</v>
      </c>
      <c r="L156" s="33">
        <v>2</v>
      </c>
      <c r="M156" s="33">
        <v>30000</v>
      </c>
      <c r="N156" s="33">
        <v>56400</v>
      </c>
      <c r="O156" s="39">
        <f>표2[[#This Row],[수량]]+표2[[#This Row],[수량2]]-표2[[#This Row],[수량3]]</f>
        <v>0</v>
      </c>
      <c r="P156" s="39"/>
      <c r="Q15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57" spans="1:17" ht="30" customHeight="1" x14ac:dyDescent="0.3">
      <c r="A157" s="31">
        <f>ROW(표2[[#This Row],[연번]])-5</f>
        <v>152</v>
      </c>
      <c r="B157" s="32" t="s">
        <v>531</v>
      </c>
      <c r="C157" s="32" t="s">
        <v>96</v>
      </c>
      <c r="D157" s="33"/>
      <c r="E157" s="33"/>
      <c r="F157" s="33"/>
      <c r="G157" s="32" t="s">
        <v>532</v>
      </c>
      <c r="H157" s="33">
        <v>30</v>
      </c>
      <c r="I157" s="33">
        <v>20000</v>
      </c>
      <c r="J157" s="33">
        <v>582000</v>
      </c>
      <c r="K157" s="32" t="s">
        <v>533</v>
      </c>
      <c r="L157" s="33">
        <v>30</v>
      </c>
      <c r="M157" s="33">
        <v>20000</v>
      </c>
      <c r="N157" s="33">
        <v>582000</v>
      </c>
      <c r="O157" s="39">
        <f>표2[[#This Row],[수량]]+표2[[#This Row],[수량2]]-표2[[#This Row],[수량3]]</f>
        <v>0</v>
      </c>
      <c r="P157" s="39"/>
      <c r="Q15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58" spans="1:17" ht="30" customHeight="1" x14ac:dyDescent="0.3">
      <c r="A158" s="31">
        <f>ROW(표2[[#This Row],[연번]])-5</f>
        <v>153</v>
      </c>
      <c r="B158" s="32" t="s">
        <v>531</v>
      </c>
      <c r="C158" s="32" t="s">
        <v>537</v>
      </c>
      <c r="D158" s="33"/>
      <c r="E158" s="33"/>
      <c r="F158" s="33"/>
      <c r="G158" s="32" t="s">
        <v>539</v>
      </c>
      <c r="H158" s="33">
        <v>9</v>
      </c>
      <c r="I158" s="33">
        <v>20000</v>
      </c>
      <c r="J158" s="33">
        <v>174600</v>
      </c>
      <c r="K158" s="32" t="s">
        <v>540</v>
      </c>
      <c r="L158" s="33">
        <v>9</v>
      </c>
      <c r="M158" s="33">
        <v>20000</v>
      </c>
      <c r="N158" s="33">
        <v>174600</v>
      </c>
      <c r="O158" s="39">
        <f>표2[[#This Row],[수량]]+표2[[#This Row],[수량2]]-표2[[#This Row],[수량3]]</f>
        <v>0</v>
      </c>
      <c r="P158" s="39"/>
      <c r="Q15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59" spans="1:17" ht="30" customHeight="1" x14ac:dyDescent="0.3">
      <c r="A159" s="31">
        <f>ROW(표2[[#This Row],[연번]])-5</f>
        <v>154</v>
      </c>
      <c r="B159" s="32" t="s">
        <v>531</v>
      </c>
      <c r="C159" s="32" t="s">
        <v>96</v>
      </c>
      <c r="D159" s="33"/>
      <c r="E159" s="33"/>
      <c r="F159" s="33"/>
      <c r="G159" s="32" t="s">
        <v>541</v>
      </c>
      <c r="H159" s="33">
        <v>19</v>
      </c>
      <c r="I159" s="33">
        <v>20000</v>
      </c>
      <c r="J159" s="33">
        <v>380000</v>
      </c>
      <c r="K159" s="32" t="s">
        <v>542</v>
      </c>
      <c r="L159" s="33">
        <v>19</v>
      </c>
      <c r="M159" s="33">
        <v>20000</v>
      </c>
      <c r="N159" s="33">
        <v>380000</v>
      </c>
      <c r="O159" s="39">
        <f>표2[[#This Row],[수량]]+표2[[#This Row],[수량2]]-표2[[#This Row],[수량3]]</f>
        <v>0</v>
      </c>
      <c r="P159" s="39"/>
      <c r="Q15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60" spans="1:17" ht="30" customHeight="1" x14ac:dyDescent="0.3">
      <c r="A160" s="31">
        <f>ROW(표2[[#This Row],[연번]])-5</f>
        <v>155</v>
      </c>
      <c r="B160" s="32" t="s">
        <v>531</v>
      </c>
      <c r="C160" s="32" t="s">
        <v>96</v>
      </c>
      <c r="D160" s="33"/>
      <c r="E160" s="33"/>
      <c r="F160" s="33"/>
      <c r="G160" s="32" t="s">
        <v>541</v>
      </c>
      <c r="H160" s="33">
        <v>9</v>
      </c>
      <c r="I160" s="33">
        <v>20000</v>
      </c>
      <c r="J160" s="33">
        <v>180000</v>
      </c>
      <c r="K160" s="32" t="s">
        <v>543</v>
      </c>
      <c r="L160" s="33">
        <v>9</v>
      </c>
      <c r="M160" s="33">
        <v>20000</v>
      </c>
      <c r="N160" s="33">
        <v>180000</v>
      </c>
      <c r="O160" s="39">
        <f>표2[[#This Row],[수량]]+표2[[#This Row],[수량2]]-표2[[#This Row],[수량3]]</f>
        <v>0</v>
      </c>
      <c r="P160" s="39"/>
      <c r="Q16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61" spans="1:17" ht="30" customHeight="1" x14ac:dyDescent="0.3">
      <c r="A161" s="31">
        <f>ROW(표2[[#This Row],[연번]])-5</f>
        <v>156</v>
      </c>
      <c r="B161" s="32" t="s">
        <v>531</v>
      </c>
      <c r="C161" s="32" t="s">
        <v>96</v>
      </c>
      <c r="D161" s="33"/>
      <c r="E161" s="33"/>
      <c r="F161" s="33"/>
      <c r="G161" s="32" t="s">
        <v>541</v>
      </c>
      <c r="H161" s="33">
        <v>10</v>
      </c>
      <c r="I161" s="33">
        <v>20000</v>
      </c>
      <c r="J161" s="33">
        <v>200000</v>
      </c>
      <c r="K161" s="32" t="s">
        <v>544</v>
      </c>
      <c r="L161" s="33">
        <v>10</v>
      </c>
      <c r="M161" s="33">
        <v>20000</v>
      </c>
      <c r="N161" s="33">
        <v>200000</v>
      </c>
      <c r="O161" s="39">
        <f>표2[[#This Row],[수량]]+표2[[#This Row],[수량2]]-표2[[#This Row],[수량3]]</f>
        <v>0</v>
      </c>
      <c r="P161" s="39"/>
      <c r="Q16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62" spans="1:17" ht="30" customHeight="1" x14ac:dyDescent="0.3">
      <c r="A162" s="31">
        <f>ROW(표2[[#This Row],[연번]])-5</f>
        <v>157</v>
      </c>
      <c r="B162" s="32" t="s">
        <v>531</v>
      </c>
      <c r="C162" s="32" t="s">
        <v>96</v>
      </c>
      <c r="D162" s="33"/>
      <c r="E162" s="33"/>
      <c r="F162" s="33"/>
      <c r="G162" s="32" t="s">
        <v>541</v>
      </c>
      <c r="H162" s="33">
        <v>10</v>
      </c>
      <c r="I162" s="33">
        <v>20000</v>
      </c>
      <c r="J162" s="33">
        <v>200000</v>
      </c>
      <c r="K162" s="32" t="s">
        <v>53</v>
      </c>
      <c r="L162" s="33">
        <v>10</v>
      </c>
      <c r="M162" s="33">
        <v>20000</v>
      </c>
      <c r="N162" s="33">
        <v>200000</v>
      </c>
      <c r="O162" s="39">
        <f>표2[[#This Row],[수량]]+표2[[#This Row],[수량2]]-표2[[#This Row],[수량3]]</f>
        <v>0</v>
      </c>
      <c r="P162" s="39"/>
      <c r="Q16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63" spans="1:17" ht="30" customHeight="1" x14ac:dyDescent="0.3">
      <c r="A163" s="31">
        <f>ROW(표2[[#This Row],[연번]])-5</f>
        <v>158</v>
      </c>
      <c r="B163" s="32" t="s">
        <v>531</v>
      </c>
      <c r="C163" s="32" t="s">
        <v>96</v>
      </c>
      <c r="D163" s="33"/>
      <c r="E163" s="33"/>
      <c r="F163" s="33"/>
      <c r="G163" s="32" t="s">
        <v>541</v>
      </c>
      <c r="H163" s="33">
        <v>10</v>
      </c>
      <c r="I163" s="33">
        <v>20000</v>
      </c>
      <c r="J163" s="33">
        <v>200000</v>
      </c>
      <c r="K163" s="32" t="s">
        <v>544</v>
      </c>
      <c r="L163" s="33">
        <v>10</v>
      </c>
      <c r="M163" s="33">
        <v>20000</v>
      </c>
      <c r="N163" s="33">
        <v>200000</v>
      </c>
      <c r="O163" s="39">
        <f>표2[[#This Row],[수량]]+표2[[#This Row],[수량2]]-표2[[#This Row],[수량3]]</f>
        <v>0</v>
      </c>
      <c r="P163" s="39"/>
      <c r="Q16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64" spans="1:17" ht="30" customHeight="1" x14ac:dyDescent="0.3">
      <c r="A164" s="31">
        <f>ROW(표2[[#This Row],[연번]])-5</f>
        <v>159</v>
      </c>
      <c r="B164" s="32" t="s">
        <v>531</v>
      </c>
      <c r="C164" s="32" t="s">
        <v>96</v>
      </c>
      <c r="D164" s="33"/>
      <c r="E164" s="33"/>
      <c r="F164" s="33"/>
      <c r="G164" s="32" t="s">
        <v>541</v>
      </c>
      <c r="H164" s="33">
        <v>10</v>
      </c>
      <c r="I164" s="33">
        <v>20000</v>
      </c>
      <c r="J164" s="33">
        <v>200000</v>
      </c>
      <c r="K164" s="32" t="s">
        <v>545</v>
      </c>
      <c r="L164" s="33">
        <v>10</v>
      </c>
      <c r="M164" s="33">
        <v>20000</v>
      </c>
      <c r="N164" s="33">
        <v>200000</v>
      </c>
      <c r="O164" s="39">
        <f>표2[[#This Row],[수량]]+표2[[#This Row],[수량2]]-표2[[#This Row],[수량3]]</f>
        <v>0</v>
      </c>
      <c r="P164" s="39"/>
      <c r="Q16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65" spans="1:17" ht="30" customHeight="1" x14ac:dyDescent="0.3">
      <c r="A165" s="31">
        <f>ROW(표2[[#This Row],[연번]])-5</f>
        <v>160</v>
      </c>
      <c r="B165" s="32" t="s">
        <v>531</v>
      </c>
      <c r="C165" s="32" t="s">
        <v>96</v>
      </c>
      <c r="D165" s="33"/>
      <c r="E165" s="33"/>
      <c r="F165" s="33"/>
      <c r="G165" s="32" t="s">
        <v>541</v>
      </c>
      <c r="H165" s="33">
        <v>2</v>
      </c>
      <c r="I165" s="33">
        <v>20000</v>
      </c>
      <c r="J165" s="33">
        <v>40000</v>
      </c>
      <c r="K165" s="32" t="s">
        <v>546</v>
      </c>
      <c r="L165" s="33">
        <v>2</v>
      </c>
      <c r="M165" s="33">
        <v>20000</v>
      </c>
      <c r="N165" s="33">
        <v>40000</v>
      </c>
      <c r="O165" s="39">
        <f>표2[[#This Row],[수량]]+표2[[#This Row],[수량2]]-표2[[#This Row],[수량3]]</f>
        <v>0</v>
      </c>
      <c r="P165" s="39"/>
      <c r="Q16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66" spans="1:17" ht="30" customHeight="1" x14ac:dyDescent="0.3">
      <c r="A166" s="31">
        <f>ROW(표2[[#This Row],[연번]])-5</f>
        <v>161</v>
      </c>
      <c r="B166" s="32" t="s">
        <v>531</v>
      </c>
      <c r="C166" s="32" t="s">
        <v>96</v>
      </c>
      <c r="D166" s="33"/>
      <c r="E166" s="33"/>
      <c r="F166" s="33"/>
      <c r="G166" s="32" t="s">
        <v>541</v>
      </c>
      <c r="H166" s="33">
        <v>1</v>
      </c>
      <c r="I166" s="33">
        <v>20000</v>
      </c>
      <c r="J166" s="33">
        <v>20000</v>
      </c>
      <c r="K166" s="32" t="s">
        <v>547</v>
      </c>
      <c r="L166" s="33">
        <v>1</v>
      </c>
      <c r="M166" s="33">
        <v>20000</v>
      </c>
      <c r="N166" s="33">
        <v>20000</v>
      </c>
      <c r="O166" s="39">
        <f>표2[[#This Row],[수량]]+표2[[#This Row],[수량2]]-표2[[#This Row],[수량3]]</f>
        <v>0</v>
      </c>
      <c r="P166" s="39"/>
      <c r="Q16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67" spans="1:17" ht="30" customHeight="1" x14ac:dyDescent="0.3">
      <c r="A167" s="31">
        <f>ROW(표2[[#This Row],[연번]])-5</f>
        <v>162</v>
      </c>
      <c r="B167" s="32" t="s">
        <v>531</v>
      </c>
      <c r="C167" s="32" t="s">
        <v>96</v>
      </c>
      <c r="D167" s="33"/>
      <c r="E167" s="33"/>
      <c r="F167" s="33"/>
      <c r="G167" s="32" t="s">
        <v>541</v>
      </c>
      <c r="H167" s="33">
        <v>1</v>
      </c>
      <c r="I167" s="33">
        <v>20000</v>
      </c>
      <c r="J167" s="33">
        <v>20000</v>
      </c>
      <c r="K167" s="32" t="s">
        <v>408</v>
      </c>
      <c r="L167" s="33">
        <v>1</v>
      </c>
      <c r="M167" s="33">
        <v>20000</v>
      </c>
      <c r="N167" s="33">
        <v>20000</v>
      </c>
      <c r="O167" s="39">
        <f>표2[[#This Row],[수량]]+표2[[#This Row],[수량2]]-표2[[#This Row],[수량3]]</f>
        <v>0</v>
      </c>
      <c r="P167" s="39"/>
      <c r="Q16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68" spans="1:17" ht="30" customHeight="1" x14ac:dyDescent="0.3">
      <c r="A168" s="31">
        <f>ROW(표2[[#This Row],[연번]])-5</f>
        <v>163</v>
      </c>
      <c r="B168" s="32" t="s">
        <v>531</v>
      </c>
      <c r="C168" s="32" t="s">
        <v>96</v>
      </c>
      <c r="D168" s="33"/>
      <c r="E168" s="33"/>
      <c r="F168" s="33"/>
      <c r="G168" s="32" t="s">
        <v>541</v>
      </c>
      <c r="H168" s="33">
        <v>17</v>
      </c>
      <c r="I168" s="33">
        <v>20000</v>
      </c>
      <c r="J168" s="33">
        <v>340000</v>
      </c>
      <c r="K168" s="32" t="s">
        <v>548</v>
      </c>
      <c r="L168" s="33">
        <v>17</v>
      </c>
      <c r="M168" s="33">
        <v>20000</v>
      </c>
      <c r="N168" s="33">
        <v>340000</v>
      </c>
      <c r="O168" s="39">
        <f>표2[[#This Row],[수량]]+표2[[#This Row],[수량2]]-표2[[#This Row],[수량3]]</f>
        <v>0</v>
      </c>
      <c r="P168" s="39"/>
      <c r="Q16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69" spans="1:17" ht="30" customHeight="1" x14ac:dyDescent="0.3">
      <c r="A169" s="31">
        <f>ROW(표2[[#This Row],[연번]])-5</f>
        <v>164</v>
      </c>
      <c r="B169" s="32" t="s">
        <v>531</v>
      </c>
      <c r="C169" s="32" t="s">
        <v>96</v>
      </c>
      <c r="D169" s="33"/>
      <c r="E169" s="33"/>
      <c r="F169" s="33"/>
      <c r="G169" s="32" t="s">
        <v>541</v>
      </c>
      <c r="H169" s="33">
        <v>18</v>
      </c>
      <c r="I169" s="33">
        <v>20000</v>
      </c>
      <c r="J169" s="33">
        <v>360000</v>
      </c>
      <c r="K169" s="32" t="s">
        <v>551</v>
      </c>
      <c r="L169" s="33">
        <v>18</v>
      </c>
      <c r="M169" s="33">
        <v>20000</v>
      </c>
      <c r="N169" s="33">
        <v>360000</v>
      </c>
      <c r="O169" s="39">
        <f>표2[[#This Row],[수량]]+표2[[#This Row],[수량2]]-표2[[#This Row],[수량3]]</f>
        <v>0</v>
      </c>
      <c r="P169" s="39"/>
      <c r="Q16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70" spans="1:17" ht="30" customHeight="1" x14ac:dyDescent="0.3">
      <c r="A170" s="31">
        <f>ROW(표2[[#This Row],[연번]])-5</f>
        <v>165</v>
      </c>
      <c r="B170" s="32" t="s">
        <v>531</v>
      </c>
      <c r="C170" s="32" t="s">
        <v>96</v>
      </c>
      <c r="D170" s="33"/>
      <c r="E170" s="33"/>
      <c r="F170" s="33"/>
      <c r="G170" s="32" t="s">
        <v>534</v>
      </c>
      <c r="H170" s="33">
        <v>80</v>
      </c>
      <c r="I170" s="33">
        <v>10000</v>
      </c>
      <c r="J170" s="33">
        <v>744000</v>
      </c>
      <c r="K170" s="32" t="s">
        <v>535</v>
      </c>
      <c r="L170" s="33">
        <v>80</v>
      </c>
      <c r="M170" s="33">
        <v>10000</v>
      </c>
      <c r="N170" s="33">
        <v>744000</v>
      </c>
      <c r="O170" s="39">
        <f>표2[[#This Row],[수량]]+표2[[#This Row],[수량2]]-표2[[#This Row],[수량3]]</f>
        <v>0</v>
      </c>
      <c r="P170" s="39"/>
      <c r="Q17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71" spans="1:17" ht="30" customHeight="1" x14ac:dyDescent="0.3">
      <c r="A171" s="31">
        <f>ROW(표2[[#This Row],[연번]])-5</f>
        <v>166</v>
      </c>
      <c r="B171" s="32" t="s">
        <v>531</v>
      </c>
      <c r="C171" s="32" t="s">
        <v>96</v>
      </c>
      <c r="D171" s="33"/>
      <c r="E171" s="33"/>
      <c r="F171" s="33"/>
      <c r="G171" s="32" t="s">
        <v>541</v>
      </c>
      <c r="H171" s="33">
        <v>1</v>
      </c>
      <c r="I171" s="33">
        <v>5000</v>
      </c>
      <c r="J171" s="33">
        <v>5000</v>
      </c>
      <c r="K171" s="32" t="s">
        <v>547</v>
      </c>
      <c r="L171" s="33">
        <v>1</v>
      </c>
      <c r="M171" s="33">
        <v>5000</v>
      </c>
      <c r="N171" s="33">
        <v>5000</v>
      </c>
      <c r="O171" s="39">
        <f>표2[[#This Row],[수량]]+표2[[#This Row],[수량2]]-표2[[#This Row],[수량3]]</f>
        <v>0</v>
      </c>
      <c r="P171" s="39"/>
      <c r="Q17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72" spans="1:17" ht="30" customHeight="1" x14ac:dyDescent="0.3">
      <c r="A172" s="31">
        <f>ROW(표2[[#This Row],[연번]])-5</f>
        <v>167</v>
      </c>
      <c r="B172" s="32" t="s">
        <v>531</v>
      </c>
      <c r="C172" s="32" t="s">
        <v>96</v>
      </c>
      <c r="D172" s="33"/>
      <c r="E172" s="33"/>
      <c r="F172" s="33"/>
      <c r="G172" s="32" t="s">
        <v>541</v>
      </c>
      <c r="H172" s="33">
        <v>1</v>
      </c>
      <c r="I172" s="33">
        <v>5000</v>
      </c>
      <c r="J172" s="33">
        <v>5000</v>
      </c>
      <c r="K172" s="32" t="s">
        <v>408</v>
      </c>
      <c r="L172" s="33">
        <v>1</v>
      </c>
      <c r="M172" s="33">
        <v>5000</v>
      </c>
      <c r="N172" s="33">
        <v>5000</v>
      </c>
      <c r="O172" s="39">
        <f>표2[[#This Row],[수량]]+표2[[#This Row],[수량2]]-표2[[#This Row],[수량3]]</f>
        <v>0</v>
      </c>
      <c r="P172" s="39"/>
      <c r="Q17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73" spans="1:17" ht="30" customHeight="1" x14ac:dyDescent="0.3">
      <c r="A173" s="31">
        <f>ROW(표2[[#This Row],[연번]])-5</f>
        <v>168</v>
      </c>
      <c r="B173" s="32" t="s">
        <v>531</v>
      </c>
      <c r="C173" s="32" t="s">
        <v>96</v>
      </c>
      <c r="D173" s="33"/>
      <c r="E173" s="33"/>
      <c r="F173" s="33"/>
      <c r="G173" s="32" t="s">
        <v>541</v>
      </c>
      <c r="H173" s="33">
        <v>16</v>
      </c>
      <c r="I173" s="33">
        <v>5000</v>
      </c>
      <c r="J173" s="33">
        <v>80000</v>
      </c>
      <c r="K173" s="32" t="s">
        <v>549</v>
      </c>
      <c r="L173" s="33">
        <v>16</v>
      </c>
      <c r="M173" s="33">
        <v>5000</v>
      </c>
      <c r="N173" s="33">
        <v>80000</v>
      </c>
      <c r="O173" s="39">
        <f>표2[[#This Row],[수량]]+표2[[#This Row],[수량2]]-표2[[#This Row],[수량3]]</f>
        <v>0</v>
      </c>
      <c r="P173" s="39"/>
      <c r="Q17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74" spans="1:17" ht="30" customHeight="1" x14ac:dyDescent="0.3">
      <c r="A174" s="31">
        <f>ROW(표2[[#This Row],[연번]])-5</f>
        <v>169</v>
      </c>
      <c r="B174" s="32" t="s">
        <v>531</v>
      </c>
      <c r="C174" s="32" t="s">
        <v>96</v>
      </c>
      <c r="D174" s="33"/>
      <c r="E174" s="33"/>
      <c r="F174" s="33"/>
      <c r="G174" s="32" t="s">
        <v>541</v>
      </c>
      <c r="H174" s="33">
        <v>15</v>
      </c>
      <c r="I174" s="33">
        <v>5000</v>
      </c>
      <c r="J174" s="33">
        <v>75000</v>
      </c>
      <c r="K174" s="32" t="s">
        <v>550</v>
      </c>
      <c r="L174" s="33">
        <v>15</v>
      </c>
      <c r="M174" s="33">
        <v>5000</v>
      </c>
      <c r="N174" s="33">
        <v>75000</v>
      </c>
      <c r="O174" s="39">
        <f>표2[[#This Row],[수량]]+표2[[#This Row],[수량2]]-표2[[#This Row],[수량3]]</f>
        <v>0</v>
      </c>
      <c r="P174" s="39"/>
      <c r="Q17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75" spans="1:17" ht="30" customHeight="1" x14ac:dyDescent="0.3">
      <c r="A175" s="31">
        <f>ROW(표2[[#This Row],[연번]])-5</f>
        <v>170</v>
      </c>
      <c r="B175" s="32" t="s">
        <v>440</v>
      </c>
      <c r="C175" s="32" t="s">
        <v>96</v>
      </c>
      <c r="D175" s="33"/>
      <c r="E175" s="33"/>
      <c r="F175" s="33"/>
      <c r="G175" s="32" t="s">
        <v>446</v>
      </c>
      <c r="H175" s="33">
        <v>1</v>
      </c>
      <c r="I175" s="33">
        <v>40000</v>
      </c>
      <c r="J175" s="33">
        <v>40000</v>
      </c>
      <c r="K175" s="32" t="s">
        <v>448</v>
      </c>
      <c r="L175" s="33">
        <v>1</v>
      </c>
      <c r="M175" s="33">
        <v>40000</v>
      </c>
      <c r="N175" s="33">
        <v>40000</v>
      </c>
      <c r="O175" s="39">
        <f>표2[[#This Row],[수량]]+표2[[#This Row],[수량2]]-표2[[#This Row],[수량3]]</f>
        <v>0</v>
      </c>
      <c r="P175" s="39"/>
      <c r="Q17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76" spans="1:17" ht="30" customHeight="1" x14ac:dyDescent="0.3">
      <c r="A176" s="31">
        <f>ROW(표2[[#This Row],[연번]])-5</f>
        <v>171</v>
      </c>
      <c r="B176" s="32" t="s">
        <v>440</v>
      </c>
      <c r="C176" s="32" t="s">
        <v>96</v>
      </c>
      <c r="D176" s="33"/>
      <c r="E176" s="33"/>
      <c r="F176" s="33"/>
      <c r="G176" s="32" t="s">
        <v>449</v>
      </c>
      <c r="H176" s="33">
        <v>2</v>
      </c>
      <c r="I176" s="33">
        <v>30000</v>
      </c>
      <c r="J176" s="33">
        <v>60000</v>
      </c>
      <c r="K176" s="32" t="s">
        <v>451</v>
      </c>
      <c r="L176" s="33">
        <v>2</v>
      </c>
      <c r="M176" s="33">
        <v>30000</v>
      </c>
      <c r="N176" s="33">
        <v>60000</v>
      </c>
      <c r="O176" s="39">
        <f>표2[[#This Row],[수량]]+표2[[#This Row],[수량2]]-표2[[#This Row],[수량3]]</f>
        <v>0</v>
      </c>
      <c r="P176" s="39"/>
      <c r="Q17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77" spans="1:17" ht="30" customHeight="1" x14ac:dyDescent="0.3">
      <c r="A177" s="31">
        <f>ROW(표2[[#This Row],[연번]])-5</f>
        <v>172</v>
      </c>
      <c r="B177" s="32" t="s">
        <v>440</v>
      </c>
      <c r="C177" s="32" t="s">
        <v>96</v>
      </c>
      <c r="D177" s="33"/>
      <c r="E177" s="33"/>
      <c r="F177" s="33"/>
      <c r="G177" s="32" t="s">
        <v>444</v>
      </c>
      <c r="H177" s="33">
        <v>8</v>
      </c>
      <c r="I177" s="33">
        <v>20000</v>
      </c>
      <c r="J177" s="33">
        <v>160000</v>
      </c>
      <c r="K177" s="32" t="s">
        <v>445</v>
      </c>
      <c r="L177" s="33">
        <v>8</v>
      </c>
      <c r="M177" s="33">
        <v>20000</v>
      </c>
      <c r="N177" s="33">
        <v>160000</v>
      </c>
      <c r="O177" s="39">
        <f>표2[[#This Row],[수량]]+표2[[#This Row],[수량2]]-표2[[#This Row],[수량3]]</f>
        <v>0</v>
      </c>
      <c r="P177" s="39"/>
      <c r="Q17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78" spans="1:17" ht="30" customHeight="1" x14ac:dyDescent="0.3">
      <c r="A178" s="31">
        <f>ROW(표2[[#This Row],[연번]])-5</f>
        <v>173</v>
      </c>
      <c r="B178" s="32" t="s">
        <v>440</v>
      </c>
      <c r="C178" s="32" t="s">
        <v>96</v>
      </c>
      <c r="D178" s="33"/>
      <c r="E178" s="33"/>
      <c r="F178" s="33"/>
      <c r="G178" s="32" t="s">
        <v>446</v>
      </c>
      <c r="H178" s="33">
        <v>6</v>
      </c>
      <c r="I178" s="33">
        <v>20000</v>
      </c>
      <c r="J178" s="33">
        <v>120000</v>
      </c>
      <c r="K178" s="32" t="s">
        <v>447</v>
      </c>
      <c r="L178" s="33">
        <v>6</v>
      </c>
      <c r="M178" s="33">
        <v>20000</v>
      </c>
      <c r="N178" s="33">
        <v>120000</v>
      </c>
      <c r="O178" s="39">
        <f>표2[[#This Row],[수량]]+표2[[#This Row],[수량2]]-표2[[#This Row],[수량3]]</f>
        <v>0</v>
      </c>
      <c r="P178" s="39"/>
      <c r="Q17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79" spans="1:17" ht="30" customHeight="1" x14ac:dyDescent="0.3">
      <c r="A179" s="31">
        <f>ROW(표2[[#This Row],[연번]])-5</f>
        <v>174</v>
      </c>
      <c r="B179" s="32" t="s">
        <v>440</v>
      </c>
      <c r="C179" s="32" t="s">
        <v>441</v>
      </c>
      <c r="D179" s="33">
        <v>2</v>
      </c>
      <c r="E179" s="33">
        <v>10000</v>
      </c>
      <c r="F179" s="33">
        <v>20000</v>
      </c>
      <c r="G179" s="32" t="s">
        <v>442</v>
      </c>
      <c r="H179" s="33">
        <v>4</v>
      </c>
      <c r="I179" s="33">
        <v>10000</v>
      </c>
      <c r="J179" s="33">
        <v>40000</v>
      </c>
      <c r="K179" s="32" t="s">
        <v>443</v>
      </c>
      <c r="L179" s="33">
        <v>3</v>
      </c>
      <c r="M179" s="33">
        <v>10000</v>
      </c>
      <c r="N179" s="33">
        <v>30000</v>
      </c>
      <c r="O179" s="39">
        <f>표2[[#This Row],[수량]]+표2[[#This Row],[수량2]]-표2[[#This Row],[수량3]]</f>
        <v>3</v>
      </c>
      <c r="P179" s="39">
        <v>10000</v>
      </c>
      <c r="Q17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30000</v>
      </c>
    </row>
    <row r="180" spans="1:17" ht="30" customHeight="1" x14ac:dyDescent="0.3">
      <c r="A180" s="31">
        <f>ROW(표2[[#This Row],[연번]])-5</f>
        <v>175</v>
      </c>
      <c r="B180" s="32" t="s">
        <v>440</v>
      </c>
      <c r="C180" s="32" t="s">
        <v>96</v>
      </c>
      <c r="D180" s="33"/>
      <c r="E180" s="33"/>
      <c r="F180" s="33"/>
      <c r="G180" s="32" t="s">
        <v>449</v>
      </c>
      <c r="H180" s="33">
        <v>5</v>
      </c>
      <c r="I180" s="33">
        <v>10000</v>
      </c>
      <c r="J180" s="33">
        <v>50000</v>
      </c>
      <c r="K180" s="32" t="s">
        <v>450</v>
      </c>
      <c r="L180" s="33">
        <v>5</v>
      </c>
      <c r="M180" s="33">
        <v>10000</v>
      </c>
      <c r="N180" s="33">
        <v>50000</v>
      </c>
      <c r="O180" s="39">
        <f>표2[[#This Row],[수량]]+표2[[#This Row],[수량2]]-표2[[#This Row],[수량3]]</f>
        <v>0</v>
      </c>
      <c r="P180" s="39"/>
      <c r="Q18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81" spans="1:17" ht="30" customHeight="1" x14ac:dyDescent="0.3">
      <c r="A181" s="31">
        <f>ROW(표2[[#This Row],[연번]])-5</f>
        <v>176</v>
      </c>
      <c r="B181" s="32" t="s">
        <v>306</v>
      </c>
      <c r="C181" s="32" t="s">
        <v>59</v>
      </c>
      <c r="D181" s="33"/>
      <c r="E181" s="33"/>
      <c r="F181" s="33"/>
      <c r="G181" s="32" t="s">
        <v>307</v>
      </c>
      <c r="H181" s="33">
        <v>14</v>
      </c>
      <c r="I181" s="33">
        <v>10000</v>
      </c>
      <c r="J181" s="33">
        <v>140000</v>
      </c>
      <c r="K181" s="32" t="s">
        <v>308</v>
      </c>
      <c r="L181" s="33">
        <v>14</v>
      </c>
      <c r="M181" s="33">
        <v>10000</v>
      </c>
      <c r="N181" s="33">
        <v>140000</v>
      </c>
      <c r="O181" s="39">
        <f>표2[[#This Row],[수량]]+표2[[#This Row],[수량2]]-표2[[#This Row],[수량3]]</f>
        <v>0</v>
      </c>
      <c r="P181" s="39"/>
      <c r="Q18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82" spans="1:17" ht="30" customHeight="1" x14ac:dyDescent="0.3">
      <c r="A182" s="31">
        <f>ROW(표2[[#This Row],[연번]])-5</f>
        <v>177</v>
      </c>
      <c r="B182" s="32" t="s">
        <v>463</v>
      </c>
      <c r="C182" s="32" t="s">
        <v>59</v>
      </c>
      <c r="D182" s="33"/>
      <c r="E182" s="33"/>
      <c r="F182" s="33"/>
      <c r="G182" s="32" t="s">
        <v>464</v>
      </c>
      <c r="H182" s="33">
        <v>2</v>
      </c>
      <c r="I182" s="33">
        <v>50000</v>
      </c>
      <c r="J182" s="33">
        <v>100000</v>
      </c>
      <c r="K182" s="32" t="s">
        <v>465</v>
      </c>
      <c r="L182" s="33">
        <v>2</v>
      </c>
      <c r="M182" s="33">
        <v>50000</v>
      </c>
      <c r="N182" s="33">
        <v>100000</v>
      </c>
      <c r="O182" s="39">
        <f>표2[[#This Row],[수량]]+표2[[#This Row],[수량2]]-표2[[#This Row],[수량3]]</f>
        <v>0</v>
      </c>
      <c r="P182" s="39"/>
      <c r="Q18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83" spans="1:17" ht="30" customHeight="1" x14ac:dyDescent="0.3">
      <c r="A183" s="31">
        <f>ROW(표2[[#This Row],[연번]])-5</f>
        <v>178</v>
      </c>
      <c r="B183" s="32" t="s">
        <v>463</v>
      </c>
      <c r="C183" s="32" t="s">
        <v>327</v>
      </c>
      <c r="D183" s="33"/>
      <c r="E183" s="33"/>
      <c r="F183" s="33"/>
      <c r="G183" s="32" t="s">
        <v>472</v>
      </c>
      <c r="H183" s="33">
        <v>1</v>
      </c>
      <c r="I183" s="33">
        <v>20000</v>
      </c>
      <c r="J183" s="33">
        <v>19890</v>
      </c>
      <c r="K183" s="32" t="s">
        <v>473</v>
      </c>
      <c r="L183" s="33">
        <v>1</v>
      </c>
      <c r="M183" s="33">
        <v>20000</v>
      </c>
      <c r="N183" s="33">
        <v>19890</v>
      </c>
      <c r="O183" s="39">
        <f>표2[[#This Row],[수량]]+표2[[#This Row],[수량2]]-표2[[#This Row],[수량3]]</f>
        <v>0</v>
      </c>
      <c r="P183" s="39"/>
      <c r="Q18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84" spans="1:17" ht="30" customHeight="1" x14ac:dyDescent="0.3">
      <c r="A184" s="31">
        <f>ROW(표2[[#This Row],[연번]])-5</f>
        <v>179</v>
      </c>
      <c r="B184" s="32" t="s">
        <v>463</v>
      </c>
      <c r="C184" s="32" t="s">
        <v>59</v>
      </c>
      <c r="D184" s="33"/>
      <c r="E184" s="33"/>
      <c r="F184" s="33"/>
      <c r="G184" s="32" t="s">
        <v>464</v>
      </c>
      <c r="H184" s="33">
        <v>2</v>
      </c>
      <c r="I184" s="33">
        <v>10000</v>
      </c>
      <c r="J184" s="33">
        <v>20000</v>
      </c>
      <c r="K184" s="32" t="s">
        <v>465</v>
      </c>
      <c r="L184" s="33">
        <v>2</v>
      </c>
      <c r="M184" s="33">
        <v>10000</v>
      </c>
      <c r="N184" s="33">
        <v>20000</v>
      </c>
      <c r="O184" s="39">
        <f>표2[[#This Row],[수량]]+표2[[#This Row],[수량2]]-표2[[#This Row],[수량3]]</f>
        <v>0</v>
      </c>
      <c r="P184" s="39"/>
      <c r="Q18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85" spans="1:17" ht="30" customHeight="1" x14ac:dyDescent="0.3">
      <c r="A185" s="31">
        <f>ROW(표2[[#This Row],[연번]])-5</f>
        <v>180</v>
      </c>
      <c r="B185" s="32" t="s">
        <v>463</v>
      </c>
      <c r="C185" s="32" t="s">
        <v>59</v>
      </c>
      <c r="D185" s="33"/>
      <c r="E185" s="33"/>
      <c r="F185" s="33"/>
      <c r="G185" s="32" t="s">
        <v>467</v>
      </c>
      <c r="H185" s="33">
        <v>20</v>
      </c>
      <c r="I185" s="33">
        <v>10000</v>
      </c>
      <c r="J185" s="33">
        <v>200000</v>
      </c>
      <c r="K185" s="32" t="s">
        <v>468</v>
      </c>
      <c r="L185" s="33">
        <v>20</v>
      </c>
      <c r="M185" s="33">
        <v>10000</v>
      </c>
      <c r="N185" s="33">
        <v>200000</v>
      </c>
      <c r="O185" s="39">
        <f>표2[[#This Row],[수량]]+표2[[#This Row],[수량2]]-표2[[#This Row],[수량3]]</f>
        <v>0</v>
      </c>
      <c r="P185" s="39"/>
      <c r="Q18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86" spans="1:17" ht="30" customHeight="1" x14ac:dyDescent="0.3">
      <c r="A186" s="31">
        <f>ROW(표2[[#This Row],[연번]])-5</f>
        <v>181</v>
      </c>
      <c r="B186" s="32" t="s">
        <v>463</v>
      </c>
      <c r="C186" s="32" t="s">
        <v>327</v>
      </c>
      <c r="D186" s="33"/>
      <c r="E186" s="33"/>
      <c r="F186" s="33"/>
      <c r="G186" s="32" t="s">
        <v>472</v>
      </c>
      <c r="H186" s="33">
        <v>3</v>
      </c>
      <c r="I186" s="33">
        <v>7200</v>
      </c>
      <c r="J186" s="33">
        <v>21450</v>
      </c>
      <c r="K186" s="32" t="s">
        <v>473</v>
      </c>
      <c r="L186" s="33">
        <v>3</v>
      </c>
      <c r="M186" s="33">
        <v>7200</v>
      </c>
      <c r="N186" s="33">
        <v>21450</v>
      </c>
      <c r="O186" s="39">
        <f>표2[[#This Row],[수량]]+표2[[#This Row],[수량2]]-표2[[#This Row],[수량3]]</f>
        <v>0</v>
      </c>
      <c r="P186" s="39"/>
      <c r="Q18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87" spans="1:17" ht="30" customHeight="1" x14ac:dyDescent="0.3">
      <c r="A187" s="31">
        <f>ROW(표2[[#This Row],[연번]])-5</f>
        <v>182</v>
      </c>
      <c r="B187" s="32" t="s">
        <v>463</v>
      </c>
      <c r="C187" s="32" t="s">
        <v>59</v>
      </c>
      <c r="D187" s="33"/>
      <c r="E187" s="33"/>
      <c r="F187" s="33"/>
      <c r="G187" s="32" t="s">
        <v>464</v>
      </c>
      <c r="H187" s="33">
        <v>45</v>
      </c>
      <c r="I187" s="33">
        <v>5000</v>
      </c>
      <c r="J187" s="33">
        <v>225000</v>
      </c>
      <c r="K187" s="32" t="s">
        <v>466</v>
      </c>
      <c r="L187" s="33">
        <v>45</v>
      </c>
      <c r="M187" s="33">
        <v>5000</v>
      </c>
      <c r="N187" s="33">
        <v>225000</v>
      </c>
      <c r="O187" s="39">
        <f>표2[[#This Row],[수량]]+표2[[#This Row],[수량2]]-표2[[#This Row],[수량3]]</f>
        <v>0</v>
      </c>
      <c r="P187" s="39"/>
      <c r="Q18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88" spans="1:17" ht="30" customHeight="1" x14ac:dyDescent="0.3">
      <c r="A188" s="31">
        <f>ROW(표2[[#This Row],[연번]])-5</f>
        <v>183</v>
      </c>
      <c r="B188" s="32" t="s">
        <v>463</v>
      </c>
      <c r="C188" s="32" t="s">
        <v>380</v>
      </c>
      <c r="D188" s="33"/>
      <c r="E188" s="33"/>
      <c r="F188" s="33"/>
      <c r="G188" s="32" t="s">
        <v>464</v>
      </c>
      <c r="H188" s="33">
        <v>30</v>
      </c>
      <c r="I188" s="33">
        <v>5000</v>
      </c>
      <c r="J188" s="33">
        <v>150000</v>
      </c>
      <c r="K188" s="32" t="s">
        <v>469</v>
      </c>
      <c r="L188" s="33">
        <v>30</v>
      </c>
      <c r="M188" s="33">
        <v>5000</v>
      </c>
      <c r="N188" s="33">
        <v>150000</v>
      </c>
      <c r="O188" s="39">
        <f>표2[[#This Row],[수량]]+표2[[#This Row],[수량2]]-표2[[#This Row],[수량3]]</f>
        <v>0</v>
      </c>
      <c r="P188" s="39"/>
      <c r="Q18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89" spans="1:17" ht="30" customHeight="1" x14ac:dyDescent="0.3">
      <c r="A189" s="31">
        <f>ROW(표2[[#This Row],[연번]])-5</f>
        <v>184</v>
      </c>
      <c r="B189" s="32" t="s">
        <v>463</v>
      </c>
      <c r="C189" s="32" t="s">
        <v>327</v>
      </c>
      <c r="D189" s="33"/>
      <c r="E189" s="33"/>
      <c r="F189" s="33"/>
      <c r="G189" s="32" t="s">
        <v>470</v>
      </c>
      <c r="H189" s="33">
        <v>10</v>
      </c>
      <c r="I189" s="33">
        <v>5000</v>
      </c>
      <c r="J189" s="33">
        <v>50000</v>
      </c>
      <c r="K189" s="32" t="s">
        <v>471</v>
      </c>
      <c r="L189" s="33">
        <v>10</v>
      </c>
      <c r="M189" s="33">
        <v>5000</v>
      </c>
      <c r="N189" s="33">
        <v>50000</v>
      </c>
      <c r="O189" s="39">
        <f>표2[[#This Row],[수량]]+표2[[#This Row],[수량2]]-표2[[#This Row],[수량3]]</f>
        <v>0</v>
      </c>
      <c r="P189" s="39"/>
      <c r="Q18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90" spans="1:17" ht="30" customHeight="1" x14ac:dyDescent="0.3">
      <c r="A190" s="31">
        <f>ROW(표2[[#This Row],[연번]])-5</f>
        <v>185</v>
      </c>
      <c r="B190" s="32" t="s">
        <v>463</v>
      </c>
      <c r="C190" s="32" t="s">
        <v>327</v>
      </c>
      <c r="D190" s="33"/>
      <c r="E190" s="33"/>
      <c r="F190" s="33"/>
      <c r="G190" s="32" t="s">
        <v>472</v>
      </c>
      <c r="H190" s="33">
        <v>10</v>
      </c>
      <c r="I190" s="33">
        <v>4500</v>
      </c>
      <c r="J190" s="33">
        <v>43400</v>
      </c>
      <c r="K190" s="32" t="s">
        <v>473</v>
      </c>
      <c r="L190" s="33">
        <v>10</v>
      </c>
      <c r="M190" s="33">
        <v>4500</v>
      </c>
      <c r="N190" s="33">
        <v>43400</v>
      </c>
      <c r="O190" s="39">
        <f>표2[[#This Row],[수량]]+표2[[#This Row],[수량2]]-표2[[#This Row],[수량3]]</f>
        <v>0</v>
      </c>
      <c r="P190" s="39"/>
      <c r="Q19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91" spans="1:17" ht="30" customHeight="1" x14ac:dyDescent="0.3">
      <c r="A191" s="31">
        <f>ROW(표2[[#This Row],[연번]])-5</f>
        <v>186</v>
      </c>
      <c r="B191" s="32" t="s">
        <v>379</v>
      </c>
      <c r="C191" s="32" t="s">
        <v>380</v>
      </c>
      <c r="D191" s="33"/>
      <c r="E191" s="33"/>
      <c r="F191" s="33"/>
      <c r="G191" s="32" t="s">
        <v>381</v>
      </c>
      <c r="H191" s="33">
        <v>9</v>
      </c>
      <c r="I191" s="33">
        <v>50000</v>
      </c>
      <c r="J191" s="33">
        <v>450000</v>
      </c>
      <c r="K191" s="32" t="s">
        <v>382</v>
      </c>
      <c r="L191" s="33">
        <v>9</v>
      </c>
      <c r="M191" s="33">
        <v>50000</v>
      </c>
      <c r="N191" s="33">
        <v>450000</v>
      </c>
      <c r="O191" s="39">
        <f>표2[[#This Row],[수량]]+표2[[#This Row],[수량2]]-표2[[#This Row],[수량3]]</f>
        <v>0</v>
      </c>
      <c r="P191" s="39"/>
      <c r="Q19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92" spans="1:17" ht="30" customHeight="1" x14ac:dyDescent="0.3">
      <c r="A192" s="31">
        <f>ROW(표2[[#This Row],[연번]])-5</f>
        <v>187</v>
      </c>
      <c r="B192" s="32" t="s">
        <v>744</v>
      </c>
      <c r="C192" s="32" t="s">
        <v>102</v>
      </c>
      <c r="D192" s="33"/>
      <c r="E192" s="33"/>
      <c r="F192" s="33"/>
      <c r="G192" s="32" t="s">
        <v>771</v>
      </c>
      <c r="H192" s="33">
        <v>44</v>
      </c>
      <c r="I192" s="33">
        <v>30000</v>
      </c>
      <c r="J192" s="33">
        <v>1240800</v>
      </c>
      <c r="K192" s="32" t="s">
        <v>772</v>
      </c>
      <c r="L192" s="33">
        <v>44</v>
      </c>
      <c r="M192" s="33">
        <v>30000</v>
      </c>
      <c r="N192" s="33">
        <v>1240800</v>
      </c>
      <c r="O192" s="39">
        <f>표2[[#This Row],[수량]]+표2[[#This Row],[수량2]]-표2[[#This Row],[수량3]]</f>
        <v>0</v>
      </c>
      <c r="P192" s="39"/>
      <c r="Q19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93" spans="1:17" ht="30" customHeight="1" x14ac:dyDescent="0.3">
      <c r="A193" s="31">
        <f>ROW(표2[[#This Row],[연번]])-5</f>
        <v>188</v>
      </c>
      <c r="B193" s="32" t="s">
        <v>744</v>
      </c>
      <c r="C193" s="32" t="s">
        <v>102</v>
      </c>
      <c r="D193" s="33"/>
      <c r="E193" s="33"/>
      <c r="F193" s="33"/>
      <c r="G193" s="32" t="s">
        <v>773</v>
      </c>
      <c r="H193" s="33">
        <v>45</v>
      </c>
      <c r="I193" s="33">
        <v>30000</v>
      </c>
      <c r="J193" s="33">
        <v>1350000</v>
      </c>
      <c r="K193" s="32" t="s">
        <v>774</v>
      </c>
      <c r="L193" s="33">
        <v>45</v>
      </c>
      <c r="M193" s="33">
        <v>30000</v>
      </c>
      <c r="N193" s="33">
        <v>1350000</v>
      </c>
      <c r="O193" s="39">
        <f>표2[[#This Row],[수량]]+표2[[#This Row],[수량2]]-표2[[#This Row],[수량3]]</f>
        <v>0</v>
      </c>
      <c r="P193" s="39"/>
      <c r="Q19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94" spans="1:17" ht="30" customHeight="1" x14ac:dyDescent="0.3">
      <c r="A194" s="31">
        <f>ROW(표2[[#This Row],[연번]])-5</f>
        <v>189</v>
      </c>
      <c r="B194" s="32" t="s">
        <v>744</v>
      </c>
      <c r="C194" s="32" t="s">
        <v>102</v>
      </c>
      <c r="D194" s="33"/>
      <c r="E194" s="33"/>
      <c r="F194" s="33"/>
      <c r="G194" s="32" t="s">
        <v>766</v>
      </c>
      <c r="H194" s="33">
        <v>45</v>
      </c>
      <c r="I194" s="33">
        <v>21800</v>
      </c>
      <c r="J194" s="33">
        <v>922500</v>
      </c>
      <c r="K194" s="32" t="s">
        <v>767</v>
      </c>
      <c r="L194" s="33">
        <v>45</v>
      </c>
      <c r="M194" s="33">
        <v>21800</v>
      </c>
      <c r="N194" s="33">
        <v>922500</v>
      </c>
      <c r="O194" s="39">
        <f>표2[[#This Row],[수량]]+표2[[#This Row],[수량2]]-표2[[#This Row],[수량3]]</f>
        <v>0</v>
      </c>
      <c r="P194" s="39"/>
      <c r="Q19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95" spans="1:17" ht="30" customHeight="1" x14ac:dyDescent="0.3">
      <c r="A195" s="31">
        <f>ROW(표2[[#This Row],[연번]])-5</f>
        <v>190</v>
      </c>
      <c r="B195" s="32" t="s">
        <v>744</v>
      </c>
      <c r="C195" s="32" t="s">
        <v>102</v>
      </c>
      <c r="D195" s="33"/>
      <c r="E195" s="33"/>
      <c r="F195" s="33"/>
      <c r="G195" s="32" t="s">
        <v>766</v>
      </c>
      <c r="H195" s="33">
        <v>45</v>
      </c>
      <c r="I195" s="33">
        <v>21800</v>
      </c>
      <c r="J195" s="33">
        <v>922500</v>
      </c>
      <c r="K195" s="32" t="s">
        <v>768</v>
      </c>
      <c r="L195" s="33">
        <v>45</v>
      </c>
      <c r="M195" s="33">
        <v>21800</v>
      </c>
      <c r="N195" s="33">
        <v>922500</v>
      </c>
      <c r="O195" s="39">
        <f>표2[[#This Row],[수량]]+표2[[#This Row],[수량2]]-표2[[#This Row],[수량3]]</f>
        <v>0</v>
      </c>
      <c r="P195" s="39"/>
      <c r="Q19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96" spans="1:17" ht="30" customHeight="1" x14ac:dyDescent="0.3">
      <c r="A196" s="31">
        <f>ROW(표2[[#This Row],[연번]])-5</f>
        <v>191</v>
      </c>
      <c r="B196" s="32" t="s">
        <v>744</v>
      </c>
      <c r="C196" s="32" t="s">
        <v>102</v>
      </c>
      <c r="D196" s="33"/>
      <c r="E196" s="33"/>
      <c r="F196" s="33"/>
      <c r="G196" s="32" t="s">
        <v>766</v>
      </c>
      <c r="H196" s="33">
        <v>21</v>
      </c>
      <c r="I196" s="33">
        <v>21800</v>
      </c>
      <c r="J196" s="33">
        <v>430500</v>
      </c>
      <c r="K196" s="32" t="s">
        <v>769</v>
      </c>
      <c r="L196" s="33">
        <v>21</v>
      </c>
      <c r="M196" s="33">
        <v>21800</v>
      </c>
      <c r="N196" s="33">
        <v>430500</v>
      </c>
      <c r="O196" s="39">
        <f>표2[[#This Row],[수량]]+표2[[#This Row],[수량2]]-표2[[#This Row],[수량3]]</f>
        <v>0</v>
      </c>
      <c r="P196" s="39"/>
      <c r="Q19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97" spans="1:17" ht="30" customHeight="1" x14ac:dyDescent="0.3">
      <c r="A197" s="31">
        <f>ROW(표2[[#This Row],[연번]])-5</f>
        <v>192</v>
      </c>
      <c r="B197" s="32" t="s">
        <v>744</v>
      </c>
      <c r="C197" s="32" t="s">
        <v>102</v>
      </c>
      <c r="D197" s="33"/>
      <c r="E197" s="33"/>
      <c r="F197" s="33"/>
      <c r="G197" s="32" t="s">
        <v>293</v>
      </c>
      <c r="H197" s="33">
        <v>208</v>
      </c>
      <c r="I197" s="33">
        <v>20000</v>
      </c>
      <c r="J197" s="33">
        <v>4076800</v>
      </c>
      <c r="K197" s="32" t="s">
        <v>770</v>
      </c>
      <c r="L197" s="33">
        <v>208</v>
      </c>
      <c r="M197" s="33">
        <v>20000</v>
      </c>
      <c r="N197" s="33">
        <v>4076800</v>
      </c>
      <c r="O197" s="39">
        <f>표2[[#This Row],[수량]]+표2[[#This Row],[수량2]]-표2[[#This Row],[수량3]]</f>
        <v>0</v>
      </c>
      <c r="P197" s="39"/>
      <c r="Q19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98" spans="1:17" ht="30" customHeight="1" x14ac:dyDescent="0.3">
      <c r="A198" s="31">
        <f>ROW(표2[[#This Row],[연번]])-5</f>
        <v>193</v>
      </c>
      <c r="B198" s="32" t="s">
        <v>744</v>
      </c>
      <c r="C198" s="32" t="s">
        <v>102</v>
      </c>
      <c r="D198" s="33"/>
      <c r="E198" s="33"/>
      <c r="F198" s="33"/>
      <c r="G198" s="32" t="s">
        <v>745</v>
      </c>
      <c r="H198" s="33">
        <v>39</v>
      </c>
      <c r="I198" s="33">
        <v>10000</v>
      </c>
      <c r="J198" s="33">
        <v>390000</v>
      </c>
      <c r="K198" s="32" t="s">
        <v>746</v>
      </c>
      <c r="L198" s="33">
        <v>39</v>
      </c>
      <c r="M198" s="33">
        <v>10000</v>
      </c>
      <c r="N198" s="33">
        <v>390000</v>
      </c>
      <c r="O198" s="39">
        <f>표2[[#This Row],[수량]]+표2[[#This Row],[수량2]]-표2[[#This Row],[수량3]]</f>
        <v>0</v>
      </c>
      <c r="P198" s="39"/>
      <c r="Q19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199" spans="1:17" ht="30" customHeight="1" x14ac:dyDescent="0.3">
      <c r="A199" s="31">
        <f>ROW(표2[[#This Row],[연번]])-5</f>
        <v>194</v>
      </c>
      <c r="B199" s="32" t="s">
        <v>744</v>
      </c>
      <c r="C199" s="32" t="s">
        <v>102</v>
      </c>
      <c r="D199" s="33"/>
      <c r="E199" s="33"/>
      <c r="F199" s="33"/>
      <c r="G199" s="32" t="s">
        <v>747</v>
      </c>
      <c r="H199" s="33">
        <v>12</v>
      </c>
      <c r="I199" s="33">
        <v>10000</v>
      </c>
      <c r="J199" s="33">
        <v>120000</v>
      </c>
      <c r="K199" s="32" t="s">
        <v>748</v>
      </c>
      <c r="L199" s="33">
        <v>12</v>
      </c>
      <c r="M199" s="33">
        <v>10000</v>
      </c>
      <c r="N199" s="33">
        <v>120000</v>
      </c>
      <c r="O199" s="39">
        <f>표2[[#This Row],[수량]]+표2[[#This Row],[수량2]]-표2[[#This Row],[수량3]]</f>
        <v>0</v>
      </c>
      <c r="P199" s="39"/>
      <c r="Q19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00" spans="1:17" ht="30" customHeight="1" x14ac:dyDescent="0.3">
      <c r="A200" s="31">
        <f>ROW(표2[[#This Row],[연번]])-5</f>
        <v>195</v>
      </c>
      <c r="B200" s="32" t="s">
        <v>744</v>
      </c>
      <c r="C200" s="32" t="s">
        <v>102</v>
      </c>
      <c r="D200" s="33"/>
      <c r="E200" s="33"/>
      <c r="F200" s="33"/>
      <c r="G200" s="32" t="s">
        <v>745</v>
      </c>
      <c r="H200" s="33">
        <v>26</v>
      </c>
      <c r="I200" s="33">
        <v>10000</v>
      </c>
      <c r="J200" s="33">
        <v>260000</v>
      </c>
      <c r="K200" s="32" t="s">
        <v>749</v>
      </c>
      <c r="L200" s="33">
        <v>26</v>
      </c>
      <c r="M200" s="33">
        <v>10000</v>
      </c>
      <c r="N200" s="33">
        <v>260000</v>
      </c>
      <c r="O200" s="39">
        <f>표2[[#This Row],[수량]]+표2[[#This Row],[수량2]]-표2[[#This Row],[수량3]]</f>
        <v>0</v>
      </c>
      <c r="P200" s="39"/>
      <c r="Q20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01" spans="1:17" ht="30" customHeight="1" x14ac:dyDescent="0.3">
      <c r="A201" s="31">
        <f>ROW(표2[[#This Row],[연번]])-5</f>
        <v>196</v>
      </c>
      <c r="B201" s="32" t="s">
        <v>744</v>
      </c>
      <c r="C201" s="32" t="s">
        <v>102</v>
      </c>
      <c r="D201" s="33"/>
      <c r="E201" s="33"/>
      <c r="F201" s="33"/>
      <c r="G201" s="32" t="s">
        <v>750</v>
      </c>
      <c r="H201" s="33">
        <v>90</v>
      </c>
      <c r="I201" s="33">
        <v>10000</v>
      </c>
      <c r="J201" s="33">
        <v>900000</v>
      </c>
      <c r="K201" s="32" t="s">
        <v>751</v>
      </c>
      <c r="L201" s="33">
        <v>90</v>
      </c>
      <c r="M201" s="33">
        <v>10000</v>
      </c>
      <c r="N201" s="33">
        <v>900000</v>
      </c>
      <c r="O201" s="39">
        <f>표2[[#This Row],[수량]]+표2[[#This Row],[수량2]]-표2[[#This Row],[수량3]]</f>
        <v>0</v>
      </c>
      <c r="P201" s="39"/>
      <c r="Q20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02" spans="1:17" ht="30" customHeight="1" x14ac:dyDescent="0.3">
      <c r="A202" s="31">
        <f>ROW(표2[[#This Row],[연번]])-5</f>
        <v>197</v>
      </c>
      <c r="B202" s="32" t="s">
        <v>744</v>
      </c>
      <c r="C202" s="32" t="s">
        <v>102</v>
      </c>
      <c r="D202" s="33"/>
      <c r="E202" s="33"/>
      <c r="F202" s="33"/>
      <c r="G202" s="32" t="s">
        <v>752</v>
      </c>
      <c r="H202" s="33">
        <v>79</v>
      </c>
      <c r="I202" s="33">
        <v>10000</v>
      </c>
      <c r="J202" s="33">
        <v>790000</v>
      </c>
      <c r="K202" s="32" t="s">
        <v>753</v>
      </c>
      <c r="L202" s="33">
        <v>79</v>
      </c>
      <c r="M202" s="33">
        <v>10000</v>
      </c>
      <c r="N202" s="33">
        <v>790000</v>
      </c>
      <c r="O202" s="39">
        <f>표2[[#This Row],[수량]]+표2[[#This Row],[수량2]]-표2[[#This Row],[수량3]]</f>
        <v>0</v>
      </c>
      <c r="P202" s="39"/>
      <c r="Q20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03" spans="1:17" ht="30" customHeight="1" x14ac:dyDescent="0.3">
      <c r="A203" s="31">
        <f>ROW(표2[[#This Row],[연번]])-5</f>
        <v>198</v>
      </c>
      <c r="B203" s="32" t="s">
        <v>744</v>
      </c>
      <c r="C203" s="32" t="s">
        <v>102</v>
      </c>
      <c r="D203" s="33"/>
      <c r="E203" s="33"/>
      <c r="F203" s="33"/>
      <c r="G203" s="32" t="s">
        <v>754</v>
      </c>
      <c r="H203" s="33">
        <v>149</v>
      </c>
      <c r="I203" s="33">
        <v>10000</v>
      </c>
      <c r="J203" s="33">
        <v>1490000</v>
      </c>
      <c r="K203" s="32" t="s">
        <v>755</v>
      </c>
      <c r="L203" s="33">
        <v>148</v>
      </c>
      <c r="M203" s="33">
        <v>10000</v>
      </c>
      <c r="N203" s="33">
        <v>1480000</v>
      </c>
      <c r="O203" s="39">
        <f>표2[[#This Row],[수량]]+표2[[#This Row],[수량2]]-표2[[#This Row],[수량3]]</f>
        <v>1</v>
      </c>
      <c r="P203" s="39">
        <v>10000</v>
      </c>
      <c r="Q20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10000</v>
      </c>
    </row>
    <row r="204" spans="1:17" ht="30" customHeight="1" x14ac:dyDescent="0.3">
      <c r="A204" s="31">
        <f>ROW(표2[[#This Row],[연번]])-5</f>
        <v>199</v>
      </c>
      <c r="B204" s="32" t="s">
        <v>744</v>
      </c>
      <c r="C204" s="32" t="s">
        <v>102</v>
      </c>
      <c r="D204" s="33"/>
      <c r="E204" s="33"/>
      <c r="F204" s="33"/>
      <c r="G204" s="32" t="s">
        <v>756</v>
      </c>
      <c r="H204" s="33">
        <v>143</v>
      </c>
      <c r="I204" s="33">
        <v>10000</v>
      </c>
      <c r="J204" s="33">
        <v>1430000</v>
      </c>
      <c r="K204" s="32" t="s">
        <v>757</v>
      </c>
      <c r="L204" s="33">
        <v>143</v>
      </c>
      <c r="M204" s="33">
        <v>10000</v>
      </c>
      <c r="N204" s="33">
        <v>1430000</v>
      </c>
      <c r="O204" s="39">
        <f>표2[[#This Row],[수량]]+표2[[#This Row],[수량2]]-표2[[#This Row],[수량3]]</f>
        <v>0</v>
      </c>
      <c r="P204" s="39"/>
      <c r="Q20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05" spans="1:17" ht="30" customHeight="1" x14ac:dyDescent="0.3">
      <c r="A205" s="31">
        <f>ROW(표2[[#This Row],[연번]])-5</f>
        <v>200</v>
      </c>
      <c r="B205" s="32" t="s">
        <v>740</v>
      </c>
      <c r="C205" s="32" t="s">
        <v>41</v>
      </c>
      <c r="D205" s="33"/>
      <c r="E205" s="33"/>
      <c r="F205" s="33"/>
      <c r="G205" s="32" t="s">
        <v>779</v>
      </c>
      <c r="H205" s="33">
        <v>76</v>
      </c>
      <c r="I205" s="33">
        <v>10000</v>
      </c>
      <c r="J205" s="33">
        <v>760000</v>
      </c>
      <c r="K205" s="32" t="s">
        <v>780</v>
      </c>
      <c r="L205" s="33">
        <v>76</v>
      </c>
      <c r="M205" s="33">
        <v>10000</v>
      </c>
      <c r="N205" s="33">
        <v>760000</v>
      </c>
      <c r="O205" s="39">
        <f>표2[[#This Row],[수량]]+표2[[#This Row],[수량2]]-표2[[#This Row],[수량3]]</f>
        <v>0</v>
      </c>
      <c r="P205" s="39"/>
      <c r="Q20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06" spans="1:17" ht="30" customHeight="1" x14ac:dyDescent="0.3">
      <c r="A206" s="31">
        <f>ROW(표2[[#This Row],[연번]])-5</f>
        <v>201</v>
      </c>
      <c r="B206" s="32" t="s">
        <v>740</v>
      </c>
      <c r="C206" s="32" t="s">
        <v>102</v>
      </c>
      <c r="D206" s="33"/>
      <c r="E206" s="33"/>
      <c r="F206" s="33"/>
      <c r="G206" s="32" t="s">
        <v>741</v>
      </c>
      <c r="H206" s="33">
        <v>126</v>
      </c>
      <c r="I206" s="33">
        <v>3830</v>
      </c>
      <c r="J206" s="33">
        <v>482580</v>
      </c>
      <c r="K206" s="32" t="s">
        <v>742</v>
      </c>
      <c r="L206" s="33">
        <v>126</v>
      </c>
      <c r="M206" s="33">
        <v>3830</v>
      </c>
      <c r="N206" s="33">
        <v>482580</v>
      </c>
      <c r="O206" s="39">
        <f>표2[[#This Row],[수량]]+표2[[#This Row],[수량2]]-표2[[#This Row],[수량3]]</f>
        <v>0</v>
      </c>
      <c r="P206" s="39"/>
      <c r="Q20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07" spans="1:17" ht="30" customHeight="1" x14ac:dyDescent="0.3">
      <c r="A207" s="31">
        <f>ROW(표2[[#This Row],[연번]])-5</f>
        <v>202</v>
      </c>
      <c r="B207" s="32" t="s">
        <v>740</v>
      </c>
      <c r="C207" s="32" t="s">
        <v>102</v>
      </c>
      <c r="D207" s="33"/>
      <c r="E207" s="33"/>
      <c r="F207" s="33"/>
      <c r="G207" s="32" t="s">
        <v>741</v>
      </c>
      <c r="H207" s="33">
        <v>150</v>
      </c>
      <c r="I207" s="33">
        <v>3830</v>
      </c>
      <c r="J207" s="33">
        <v>574500</v>
      </c>
      <c r="K207" s="32" t="s">
        <v>743</v>
      </c>
      <c r="L207" s="33">
        <v>150</v>
      </c>
      <c r="M207" s="33">
        <v>3830</v>
      </c>
      <c r="N207" s="33">
        <v>574500</v>
      </c>
      <c r="O207" s="39">
        <f>표2[[#This Row],[수량]]+표2[[#This Row],[수량2]]-표2[[#This Row],[수량3]]</f>
        <v>0</v>
      </c>
      <c r="P207" s="39"/>
      <c r="Q20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08" spans="1:17" ht="30" customHeight="1" x14ac:dyDescent="0.3">
      <c r="A208" s="31">
        <f>ROW(표2[[#This Row],[연번]])-5</f>
        <v>203</v>
      </c>
      <c r="B208" s="32" t="s">
        <v>740</v>
      </c>
      <c r="C208" s="32" t="s">
        <v>41</v>
      </c>
      <c r="D208" s="33"/>
      <c r="E208" s="33"/>
      <c r="F208" s="33"/>
      <c r="G208" s="32" t="s">
        <v>781</v>
      </c>
      <c r="H208" s="33">
        <v>239</v>
      </c>
      <c r="I208" s="33">
        <v>3830</v>
      </c>
      <c r="J208" s="33">
        <v>915370</v>
      </c>
      <c r="K208" s="32" t="s">
        <v>782</v>
      </c>
      <c r="L208" s="33">
        <v>239</v>
      </c>
      <c r="M208" s="33">
        <v>3830</v>
      </c>
      <c r="N208" s="33">
        <v>915370</v>
      </c>
      <c r="O208" s="39">
        <f>표2[[#This Row],[수량]]+표2[[#This Row],[수량2]]-표2[[#This Row],[수량3]]</f>
        <v>0</v>
      </c>
      <c r="P208" s="39"/>
      <c r="Q20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09" spans="1:17" ht="30" customHeight="1" x14ac:dyDescent="0.3">
      <c r="A209" s="31">
        <f>ROW(표2[[#This Row],[연번]])-5</f>
        <v>204</v>
      </c>
      <c r="B209" s="32" t="s">
        <v>552</v>
      </c>
      <c r="C209" s="32" t="s">
        <v>441</v>
      </c>
      <c r="D209" s="33"/>
      <c r="E209" s="33"/>
      <c r="F209" s="33"/>
      <c r="G209" s="32" t="s">
        <v>553</v>
      </c>
      <c r="H209" s="33">
        <v>3</v>
      </c>
      <c r="I209" s="33">
        <v>50000</v>
      </c>
      <c r="J209" s="33">
        <v>150000</v>
      </c>
      <c r="K209" s="32" t="s">
        <v>554</v>
      </c>
      <c r="L209" s="33">
        <v>3</v>
      </c>
      <c r="M209" s="33">
        <v>50000</v>
      </c>
      <c r="N209" s="33">
        <v>150000</v>
      </c>
      <c r="O209" s="39">
        <f>표2[[#This Row],[수량]]+표2[[#This Row],[수량2]]-표2[[#This Row],[수량3]]</f>
        <v>0</v>
      </c>
      <c r="P209" s="39"/>
      <c r="Q20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10" spans="1:17" ht="30" customHeight="1" x14ac:dyDescent="0.3">
      <c r="A210" s="31">
        <f>ROW(표2[[#This Row],[연번]])-5</f>
        <v>205</v>
      </c>
      <c r="B210" s="32" t="s">
        <v>552</v>
      </c>
      <c r="C210" s="32" t="s">
        <v>441</v>
      </c>
      <c r="D210" s="33"/>
      <c r="E210" s="33"/>
      <c r="F210" s="33"/>
      <c r="G210" s="32" t="s">
        <v>553</v>
      </c>
      <c r="H210" s="33">
        <v>3</v>
      </c>
      <c r="I210" s="33">
        <v>30000</v>
      </c>
      <c r="J210" s="33">
        <v>90000</v>
      </c>
      <c r="K210" s="32" t="s">
        <v>423</v>
      </c>
      <c r="L210" s="33">
        <v>3</v>
      </c>
      <c r="M210" s="33">
        <v>30000</v>
      </c>
      <c r="N210" s="33">
        <v>90000</v>
      </c>
      <c r="O210" s="39">
        <f>표2[[#This Row],[수량]]+표2[[#This Row],[수량2]]-표2[[#This Row],[수량3]]</f>
        <v>0</v>
      </c>
      <c r="P210" s="39"/>
      <c r="Q21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11" spans="1:17" ht="30" customHeight="1" x14ac:dyDescent="0.3">
      <c r="A211" s="31">
        <f>ROW(표2[[#This Row],[연번]])-5</f>
        <v>206</v>
      </c>
      <c r="B211" s="32" t="s">
        <v>552</v>
      </c>
      <c r="C211" s="32" t="s">
        <v>59</v>
      </c>
      <c r="D211" s="33"/>
      <c r="E211" s="33"/>
      <c r="F211" s="33"/>
      <c r="G211" s="32" t="s">
        <v>808</v>
      </c>
      <c r="H211" s="33">
        <v>20</v>
      </c>
      <c r="I211" s="33">
        <v>10000</v>
      </c>
      <c r="J211" s="33">
        <v>200000</v>
      </c>
      <c r="K211" s="32" t="s">
        <v>210</v>
      </c>
      <c r="L211" s="33">
        <v>20</v>
      </c>
      <c r="M211" s="33">
        <v>10000</v>
      </c>
      <c r="N211" s="33">
        <v>200000</v>
      </c>
      <c r="O211" s="39">
        <f>표2[[#This Row],[수량]]+표2[[#This Row],[수량2]]-표2[[#This Row],[수량3]]</f>
        <v>0</v>
      </c>
      <c r="P211" s="39"/>
      <c r="Q21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12" spans="1:17" ht="30" customHeight="1" x14ac:dyDescent="0.3">
      <c r="A212" s="31">
        <f>ROW(표2[[#This Row],[연번]])-5</f>
        <v>207</v>
      </c>
      <c r="B212" s="32" t="s">
        <v>552</v>
      </c>
      <c r="C212" s="32" t="s">
        <v>441</v>
      </c>
      <c r="D212" s="33">
        <v>3</v>
      </c>
      <c r="E212" s="33">
        <v>20000</v>
      </c>
      <c r="F212" s="33">
        <v>60000</v>
      </c>
      <c r="G212" s="32" t="s">
        <v>553</v>
      </c>
      <c r="H212" s="33"/>
      <c r="I212" s="33"/>
      <c r="J212" s="33"/>
      <c r="K212" s="32" t="s">
        <v>423</v>
      </c>
      <c r="L212" s="33">
        <v>3</v>
      </c>
      <c r="M212" s="33">
        <v>20000</v>
      </c>
      <c r="N212" s="33">
        <v>60000</v>
      </c>
      <c r="O212" s="39">
        <f>표2[[#This Row],[수량]]+표2[[#This Row],[수량2]]-표2[[#This Row],[수량3]]</f>
        <v>0</v>
      </c>
      <c r="P212" s="39"/>
      <c r="Q21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13" spans="1:17" ht="30" customHeight="1" x14ac:dyDescent="0.3">
      <c r="A213" s="31">
        <f>ROW(표2[[#This Row],[연번]])-5</f>
        <v>208</v>
      </c>
      <c r="B213" s="32" t="s">
        <v>552</v>
      </c>
      <c r="C213" s="32" t="s">
        <v>441</v>
      </c>
      <c r="D213" s="33">
        <v>4</v>
      </c>
      <c r="E213" s="33">
        <v>50000</v>
      </c>
      <c r="F213" s="33">
        <v>200000</v>
      </c>
      <c r="G213" s="32" t="s">
        <v>553</v>
      </c>
      <c r="H213" s="33"/>
      <c r="I213" s="33"/>
      <c r="J213" s="33"/>
      <c r="K213" s="32" t="s">
        <v>555</v>
      </c>
      <c r="L213" s="33">
        <v>4</v>
      </c>
      <c r="M213" s="33">
        <v>50000</v>
      </c>
      <c r="N213" s="33">
        <v>200000</v>
      </c>
      <c r="O213" s="39">
        <f>표2[[#This Row],[수량]]+표2[[#This Row],[수량2]]-표2[[#This Row],[수량3]]</f>
        <v>0</v>
      </c>
      <c r="P213" s="39"/>
      <c r="Q21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14" spans="1:17" ht="30" customHeight="1" x14ac:dyDescent="0.3">
      <c r="A214" s="31">
        <f>ROW(표2[[#This Row],[연번]])-5</f>
        <v>209</v>
      </c>
      <c r="B214" s="32" t="s">
        <v>50</v>
      </c>
      <c r="C214" s="32" t="s">
        <v>51</v>
      </c>
      <c r="D214" s="33"/>
      <c r="E214" s="33"/>
      <c r="F214" s="33"/>
      <c r="G214" s="32" t="s">
        <v>52</v>
      </c>
      <c r="H214" s="33">
        <v>10</v>
      </c>
      <c r="I214" s="33">
        <v>10000</v>
      </c>
      <c r="J214" s="33">
        <v>100000</v>
      </c>
      <c r="K214" s="32" t="s">
        <v>53</v>
      </c>
      <c r="L214" s="33">
        <v>10</v>
      </c>
      <c r="M214" s="33">
        <v>10000</v>
      </c>
      <c r="N214" s="33">
        <v>100000</v>
      </c>
      <c r="O214" s="39">
        <f>표2[[#This Row],[수량]]+표2[[#This Row],[수량2]]-표2[[#This Row],[수량3]]</f>
        <v>0</v>
      </c>
      <c r="P214" s="39"/>
      <c r="Q21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15" spans="1:17" ht="30" customHeight="1" x14ac:dyDescent="0.3">
      <c r="A215" s="31">
        <f>ROW(표2[[#This Row],[연번]])-5</f>
        <v>210</v>
      </c>
      <c r="B215" s="32" t="s">
        <v>50</v>
      </c>
      <c r="C215" s="32" t="s">
        <v>51</v>
      </c>
      <c r="D215" s="33"/>
      <c r="E215" s="33"/>
      <c r="F215" s="33"/>
      <c r="G215" s="32" t="s">
        <v>54</v>
      </c>
      <c r="H215" s="33">
        <v>110</v>
      </c>
      <c r="I215" s="33">
        <v>10000</v>
      </c>
      <c r="J215" s="33">
        <v>1100000</v>
      </c>
      <c r="K215" s="32" t="s">
        <v>55</v>
      </c>
      <c r="L215" s="33">
        <v>110</v>
      </c>
      <c r="M215" s="33">
        <v>10000</v>
      </c>
      <c r="N215" s="33">
        <v>1100000</v>
      </c>
      <c r="O215" s="39">
        <f>표2[[#This Row],[수량]]+표2[[#This Row],[수량2]]-표2[[#This Row],[수량3]]</f>
        <v>0</v>
      </c>
      <c r="P215" s="39"/>
      <c r="Q21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16" spans="1:17" ht="30" customHeight="1" x14ac:dyDescent="0.3">
      <c r="A216" s="31">
        <f>ROW(표2[[#This Row],[연번]])-5</f>
        <v>211</v>
      </c>
      <c r="B216" s="32" t="s">
        <v>50</v>
      </c>
      <c r="C216" s="32" t="s">
        <v>51</v>
      </c>
      <c r="D216" s="33"/>
      <c r="E216" s="33"/>
      <c r="F216" s="33"/>
      <c r="G216" s="32" t="s">
        <v>56</v>
      </c>
      <c r="H216" s="33">
        <v>66</v>
      </c>
      <c r="I216" s="33">
        <v>10000</v>
      </c>
      <c r="J216" s="33">
        <v>660000</v>
      </c>
      <c r="K216" s="32" t="s">
        <v>57</v>
      </c>
      <c r="L216" s="33">
        <v>66</v>
      </c>
      <c r="M216" s="33">
        <v>10000</v>
      </c>
      <c r="N216" s="33">
        <v>660000</v>
      </c>
      <c r="O216" s="39">
        <f>표2[[#This Row],[수량]]+표2[[#This Row],[수량2]]-표2[[#This Row],[수량3]]</f>
        <v>0</v>
      </c>
      <c r="P216" s="39"/>
      <c r="Q21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17" spans="1:17" ht="30" customHeight="1" x14ac:dyDescent="0.3">
      <c r="A217" s="34">
        <f>ROW(표2[[#This Row],[연번]])-5</f>
        <v>212</v>
      </c>
      <c r="B217" s="42" t="s">
        <v>242</v>
      </c>
      <c r="C217" s="42" t="s">
        <v>102</v>
      </c>
      <c r="D217" s="35"/>
      <c r="E217" s="35"/>
      <c r="F217" s="35"/>
      <c r="G217" s="42" t="s">
        <v>246</v>
      </c>
      <c r="H217" s="35">
        <v>9</v>
      </c>
      <c r="I217" s="35">
        <v>50000</v>
      </c>
      <c r="J217" s="35">
        <v>427500</v>
      </c>
      <c r="K217" s="42" t="s">
        <v>247</v>
      </c>
      <c r="L217" s="35">
        <v>9</v>
      </c>
      <c r="M217" s="35">
        <v>50000</v>
      </c>
      <c r="N217" s="35">
        <v>450000</v>
      </c>
      <c r="O217" s="40">
        <f>표2[[#This Row],[수량]]+표2[[#This Row],[수량2]]-표2[[#This Row],[수량3]]</f>
        <v>0</v>
      </c>
      <c r="P217" s="40"/>
      <c r="Q217" s="40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18" spans="1:17" ht="30" customHeight="1" x14ac:dyDescent="0.3">
      <c r="A218" s="34">
        <f>ROW(표2[[#This Row],[연번]])-5</f>
        <v>213</v>
      </c>
      <c r="B218" s="42" t="s">
        <v>242</v>
      </c>
      <c r="C218" s="42" t="s">
        <v>102</v>
      </c>
      <c r="D218" s="35"/>
      <c r="E218" s="35"/>
      <c r="F218" s="35"/>
      <c r="G218" s="42" t="s">
        <v>245</v>
      </c>
      <c r="H218" s="35">
        <v>39</v>
      </c>
      <c r="I218" s="35">
        <v>20000</v>
      </c>
      <c r="J218" s="35">
        <v>725400</v>
      </c>
      <c r="K218" s="42" t="s">
        <v>785</v>
      </c>
      <c r="L218" s="35">
        <v>39</v>
      </c>
      <c r="M218" s="35">
        <v>20000</v>
      </c>
      <c r="N218" s="35">
        <v>780000</v>
      </c>
      <c r="O218" s="40">
        <f>표2[[#This Row],[수량]]+표2[[#This Row],[수량2]]-표2[[#This Row],[수량3]]</f>
        <v>0</v>
      </c>
      <c r="P218" s="40"/>
      <c r="Q218" s="40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19" spans="1:17" ht="30" customHeight="1" x14ac:dyDescent="0.3">
      <c r="A219" s="34">
        <f>ROW(표2[[#This Row],[연번]])-5</f>
        <v>214</v>
      </c>
      <c r="B219" s="42" t="s">
        <v>242</v>
      </c>
      <c r="C219" s="42" t="s">
        <v>102</v>
      </c>
      <c r="D219" s="35"/>
      <c r="E219" s="35"/>
      <c r="F219" s="35"/>
      <c r="G219" s="42" t="s">
        <v>246</v>
      </c>
      <c r="H219" s="35">
        <v>21</v>
      </c>
      <c r="I219" s="35">
        <v>20000</v>
      </c>
      <c r="J219" s="35">
        <v>399000</v>
      </c>
      <c r="K219" s="42" t="s">
        <v>248</v>
      </c>
      <c r="L219" s="35">
        <v>21</v>
      </c>
      <c r="M219" s="35">
        <v>20000</v>
      </c>
      <c r="N219" s="35">
        <v>420000</v>
      </c>
      <c r="O219" s="40">
        <f>표2[[#This Row],[수량]]+표2[[#This Row],[수량2]]-표2[[#This Row],[수량3]]</f>
        <v>0</v>
      </c>
      <c r="P219" s="40"/>
      <c r="Q219" s="40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20" spans="1:17" ht="30" customHeight="1" x14ac:dyDescent="0.3">
      <c r="A220" s="34">
        <f>ROW(표2[[#This Row],[연번]])-5</f>
        <v>215</v>
      </c>
      <c r="B220" s="42" t="s">
        <v>242</v>
      </c>
      <c r="C220" s="42" t="s">
        <v>102</v>
      </c>
      <c r="D220" s="35"/>
      <c r="E220" s="35"/>
      <c r="F220" s="35"/>
      <c r="G220" s="42" t="s">
        <v>249</v>
      </c>
      <c r="H220" s="35">
        <v>39</v>
      </c>
      <c r="I220" s="35">
        <v>20000</v>
      </c>
      <c r="J220" s="35">
        <v>733200</v>
      </c>
      <c r="K220" s="42" t="s">
        <v>784</v>
      </c>
      <c r="L220" s="35">
        <v>39</v>
      </c>
      <c r="M220" s="35">
        <v>20000</v>
      </c>
      <c r="N220" s="35">
        <v>780000</v>
      </c>
      <c r="O220" s="40">
        <f>표2[[#This Row],[수량]]+표2[[#This Row],[수량2]]-표2[[#This Row],[수량3]]</f>
        <v>0</v>
      </c>
      <c r="P220" s="40"/>
      <c r="Q220" s="40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21" spans="1:17" ht="30" customHeight="1" x14ac:dyDescent="0.3">
      <c r="A221" s="34">
        <f>ROW(표2[[#This Row],[연번]])-5</f>
        <v>216</v>
      </c>
      <c r="B221" s="42" t="s">
        <v>242</v>
      </c>
      <c r="C221" s="42" t="s">
        <v>102</v>
      </c>
      <c r="D221" s="35"/>
      <c r="E221" s="35"/>
      <c r="F221" s="35"/>
      <c r="G221" s="42" t="s">
        <v>243</v>
      </c>
      <c r="H221" s="35">
        <v>89</v>
      </c>
      <c r="I221" s="35">
        <v>10000</v>
      </c>
      <c r="J221" s="35">
        <v>827700</v>
      </c>
      <c r="K221" s="42" t="s">
        <v>785</v>
      </c>
      <c r="L221" s="35">
        <v>89</v>
      </c>
      <c r="M221" s="35">
        <v>10000</v>
      </c>
      <c r="N221" s="35">
        <v>890000</v>
      </c>
      <c r="O221" s="40">
        <f>표2[[#This Row],[수량]]+표2[[#This Row],[수량2]]-표2[[#This Row],[수량3]]</f>
        <v>0</v>
      </c>
      <c r="P221" s="40"/>
      <c r="Q221" s="40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22" spans="1:17" ht="30" customHeight="1" x14ac:dyDescent="0.3">
      <c r="A222" s="34">
        <f>ROW(표2[[#This Row],[연번]])-5</f>
        <v>217</v>
      </c>
      <c r="B222" s="42" t="s">
        <v>242</v>
      </c>
      <c r="C222" s="42" t="s">
        <v>102</v>
      </c>
      <c r="D222" s="35"/>
      <c r="E222" s="35"/>
      <c r="F222" s="35"/>
      <c r="G222" s="42" t="s">
        <v>243</v>
      </c>
      <c r="H222" s="35">
        <v>27</v>
      </c>
      <c r="I222" s="35">
        <v>5000</v>
      </c>
      <c r="J222" s="35">
        <v>121500</v>
      </c>
      <c r="K222" s="42" t="s">
        <v>244</v>
      </c>
      <c r="L222" s="35">
        <v>27</v>
      </c>
      <c r="M222" s="35">
        <v>5000</v>
      </c>
      <c r="N222" s="35">
        <v>135000</v>
      </c>
      <c r="O222" s="40">
        <f>표2[[#This Row],[수량]]+표2[[#This Row],[수량2]]-표2[[#This Row],[수량3]]</f>
        <v>0</v>
      </c>
      <c r="P222" s="40"/>
      <c r="Q222" s="40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23" spans="1:17" ht="30" customHeight="1" x14ac:dyDescent="0.3">
      <c r="A223" s="34">
        <f>ROW(표2[[#This Row],[연번]])-5</f>
        <v>218</v>
      </c>
      <c r="B223" s="42" t="s">
        <v>242</v>
      </c>
      <c r="C223" s="42" t="s">
        <v>102</v>
      </c>
      <c r="D223" s="35"/>
      <c r="E223" s="35"/>
      <c r="F223" s="35"/>
      <c r="G223" s="42" t="s">
        <v>246</v>
      </c>
      <c r="H223" s="35">
        <v>21</v>
      </c>
      <c r="I223" s="35">
        <v>5000</v>
      </c>
      <c r="J223" s="35">
        <v>94500</v>
      </c>
      <c r="K223" s="42" t="s">
        <v>248</v>
      </c>
      <c r="L223" s="35">
        <v>21</v>
      </c>
      <c r="M223" s="35">
        <v>5000</v>
      </c>
      <c r="N223" s="35">
        <v>105000</v>
      </c>
      <c r="O223" s="40">
        <f>표2[[#This Row],[수량]]+표2[[#This Row],[수량2]]-표2[[#This Row],[수량3]]</f>
        <v>0</v>
      </c>
      <c r="P223" s="40"/>
      <c r="Q223" s="40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24" spans="1:17" ht="30" customHeight="1" x14ac:dyDescent="0.3">
      <c r="A224" s="31">
        <f>ROW(표2[[#This Row],[연번]])-5</f>
        <v>219</v>
      </c>
      <c r="B224" s="32" t="s">
        <v>437</v>
      </c>
      <c r="C224" s="32" t="s">
        <v>96</v>
      </c>
      <c r="D224" s="33"/>
      <c r="E224" s="33"/>
      <c r="F224" s="33"/>
      <c r="G224" s="32" t="s">
        <v>438</v>
      </c>
      <c r="H224" s="33">
        <v>89</v>
      </c>
      <c r="I224" s="33">
        <v>10000</v>
      </c>
      <c r="J224" s="33">
        <v>836600</v>
      </c>
      <c r="K224" s="32" t="s">
        <v>439</v>
      </c>
      <c r="L224" s="33">
        <v>89</v>
      </c>
      <c r="M224" s="33">
        <v>10000</v>
      </c>
      <c r="N224" s="33">
        <v>836600</v>
      </c>
      <c r="O224" s="39">
        <f>표2[[#This Row],[수량]]+표2[[#This Row],[수량2]]-표2[[#This Row],[수량3]]</f>
        <v>0</v>
      </c>
      <c r="P224" s="39"/>
      <c r="Q22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25" spans="1:17" ht="30" customHeight="1" x14ac:dyDescent="0.3">
      <c r="A225" s="31">
        <f>ROW(표2[[#This Row],[연번]])-5</f>
        <v>220</v>
      </c>
      <c r="B225" s="32" t="s">
        <v>660</v>
      </c>
      <c r="C225" s="32" t="s">
        <v>102</v>
      </c>
      <c r="D225" s="33"/>
      <c r="E225" s="33"/>
      <c r="F225" s="33"/>
      <c r="G225" s="32" t="s">
        <v>670</v>
      </c>
      <c r="H225" s="33">
        <v>6</v>
      </c>
      <c r="I225" s="33">
        <v>50000</v>
      </c>
      <c r="J225" s="33">
        <v>297000</v>
      </c>
      <c r="K225" s="32" t="s">
        <v>43</v>
      </c>
      <c r="L225" s="33">
        <v>6</v>
      </c>
      <c r="M225" s="33">
        <v>50000</v>
      </c>
      <c r="N225" s="33">
        <v>297000</v>
      </c>
      <c r="O225" s="39">
        <f>표2[[#This Row],[수량]]+표2[[#This Row],[수량2]]-표2[[#This Row],[수량3]]</f>
        <v>0</v>
      </c>
      <c r="P225" s="39"/>
      <c r="Q22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26" spans="1:17" ht="30" customHeight="1" x14ac:dyDescent="0.3">
      <c r="A226" s="31">
        <f>ROW(표2[[#This Row],[연번]])-5</f>
        <v>221</v>
      </c>
      <c r="B226" s="32" t="s">
        <v>660</v>
      </c>
      <c r="C226" s="32" t="s">
        <v>674</v>
      </c>
      <c r="D226" s="33"/>
      <c r="E226" s="33"/>
      <c r="F226" s="33"/>
      <c r="G226" s="32" t="s">
        <v>675</v>
      </c>
      <c r="H226" s="33">
        <v>2</v>
      </c>
      <c r="I226" s="33">
        <v>49000</v>
      </c>
      <c r="J226" s="33">
        <v>98000</v>
      </c>
      <c r="K226" s="32" t="s">
        <v>676</v>
      </c>
      <c r="L226" s="33">
        <v>2</v>
      </c>
      <c r="M226" s="33">
        <v>49000</v>
      </c>
      <c r="N226" s="33">
        <v>98000</v>
      </c>
      <c r="O226" s="39">
        <f>표2[[#This Row],[수량]]+표2[[#This Row],[수량2]]-표2[[#This Row],[수량3]]</f>
        <v>0</v>
      </c>
      <c r="P226" s="39"/>
      <c r="Q22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27" spans="1:17" ht="30" customHeight="1" x14ac:dyDescent="0.3">
      <c r="A227" s="31">
        <f>ROW(표2[[#This Row],[연번]])-5</f>
        <v>222</v>
      </c>
      <c r="B227" s="32" t="s">
        <v>660</v>
      </c>
      <c r="C227" s="32" t="s">
        <v>102</v>
      </c>
      <c r="D227" s="33"/>
      <c r="E227" s="33"/>
      <c r="F227" s="33"/>
      <c r="G227" s="32" t="s">
        <v>671</v>
      </c>
      <c r="H227" s="33">
        <v>27</v>
      </c>
      <c r="I227" s="33">
        <v>30000</v>
      </c>
      <c r="J227" s="33">
        <v>761400</v>
      </c>
      <c r="K227" s="32" t="s">
        <v>672</v>
      </c>
      <c r="L227" s="33">
        <v>27</v>
      </c>
      <c r="M227" s="33">
        <v>30000</v>
      </c>
      <c r="N227" s="33">
        <v>761400</v>
      </c>
      <c r="O227" s="39">
        <f>표2[[#This Row],[수량]]+표2[[#This Row],[수량2]]-표2[[#This Row],[수량3]]</f>
        <v>0</v>
      </c>
      <c r="P227" s="39"/>
      <c r="Q22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28" spans="1:17" ht="30" customHeight="1" x14ac:dyDescent="0.3">
      <c r="A228" s="31">
        <f>ROW(표2[[#This Row],[연번]])-5</f>
        <v>223</v>
      </c>
      <c r="B228" s="32" t="s">
        <v>660</v>
      </c>
      <c r="C228" s="32" t="s">
        <v>102</v>
      </c>
      <c r="D228" s="33"/>
      <c r="E228" s="33"/>
      <c r="F228" s="33"/>
      <c r="G228" s="32" t="s">
        <v>679</v>
      </c>
      <c r="H228" s="33">
        <v>10</v>
      </c>
      <c r="I228" s="33">
        <v>30000</v>
      </c>
      <c r="J228" s="33">
        <v>297000</v>
      </c>
      <c r="K228" s="32" t="s">
        <v>680</v>
      </c>
      <c r="L228" s="33">
        <v>10</v>
      </c>
      <c r="M228" s="33">
        <v>30000</v>
      </c>
      <c r="N228" s="33">
        <v>297000</v>
      </c>
      <c r="O228" s="39">
        <f>표2[[#This Row],[수량]]+표2[[#This Row],[수량2]]-표2[[#This Row],[수량3]]</f>
        <v>0</v>
      </c>
      <c r="P228" s="39"/>
      <c r="Q22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29" spans="1:17" ht="30" customHeight="1" x14ac:dyDescent="0.3">
      <c r="A229" s="31">
        <f>ROW(표2[[#This Row],[연번]])-5</f>
        <v>224</v>
      </c>
      <c r="B229" s="32" t="s">
        <v>660</v>
      </c>
      <c r="C229" s="32" t="s">
        <v>102</v>
      </c>
      <c r="D229" s="33"/>
      <c r="E229" s="33"/>
      <c r="F229" s="33"/>
      <c r="G229" s="32" t="s">
        <v>668</v>
      </c>
      <c r="H229" s="33">
        <v>17</v>
      </c>
      <c r="I229" s="33">
        <v>5000</v>
      </c>
      <c r="J229" s="33">
        <v>79900</v>
      </c>
      <c r="K229" s="32" t="s">
        <v>669</v>
      </c>
      <c r="L229" s="33">
        <v>17</v>
      </c>
      <c r="M229" s="33">
        <v>5000</v>
      </c>
      <c r="N229" s="33">
        <v>79900</v>
      </c>
      <c r="O229" s="39">
        <f>표2[[#This Row],[수량]]+표2[[#This Row],[수량2]]-표2[[#This Row],[수량3]]</f>
        <v>0</v>
      </c>
      <c r="P229" s="39"/>
      <c r="Q22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30" spans="1:17" ht="30" customHeight="1" x14ac:dyDescent="0.3">
      <c r="A230" s="31">
        <f>ROW(표2[[#This Row],[연번]])-5</f>
        <v>225</v>
      </c>
      <c r="B230" s="32" t="s">
        <v>660</v>
      </c>
      <c r="C230" s="32" t="s">
        <v>102</v>
      </c>
      <c r="D230" s="33"/>
      <c r="E230" s="33"/>
      <c r="F230" s="33"/>
      <c r="G230" s="32" t="s">
        <v>673</v>
      </c>
      <c r="H230" s="33">
        <v>20</v>
      </c>
      <c r="I230" s="33">
        <v>5000</v>
      </c>
      <c r="J230" s="33">
        <v>100000</v>
      </c>
      <c r="K230" s="32" t="s">
        <v>597</v>
      </c>
      <c r="L230" s="33">
        <v>20</v>
      </c>
      <c r="M230" s="33">
        <v>5000</v>
      </c>
      <c r="N230" s="33">
        <v>100000</v>
      </c>
      <c r="O230" s="39">
        <f>표2[[#This Row],[수량]]+표2[[#This Row],[수량2]]-표2[[#This Row],[수량3]]</f>
        <v>0</v>
      </c>
      <c r="P230" s="39"/>
      <c r="Q23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31" spans="1:17" ht="30" customHeight="1" x14ac:dyDescent="0.3">
      <c r="A231" s="31">
        <f>ROW(표2[[#This Row],[연번]])-5</f>
        <v>226</v>
      </c>
      <c r="B231" s="32" t="s">
        <v>660</v>
      </c>
      <c r="C231" s="32" t="s">
        <v>677</v>
      </c>
      <c r="D231" s="33"/>
      <c r="E231" s="33"/>
      <c r="F231" s="33"/>
      <c r="G231" s="32" t="s">
        <v>675</v>
      </c>
      <c r="H231" s="33">
        <v>7</v>
      </c>
      <c r="I231" s="33">
        <v>5000</v>
      </c>
      <c r="J231" s="33">
        <v>35000</v>
      </c>
      <c r="K231" s="32" t="s">
        <v>678</v>
      </c>
      <c r="L231" s="33">
        <v>7</v>
      </c>
      <c r="M231" s="33">
        <v>5000</v>
      </c>
      <c r="N231" s="33">
        <v>35000</v>
      </c>
      <c r="O231" s="39">
        <f>표2[[#This Row],[수량]]+표2[[#This Row],[수량2]]-표2[[#This Row],[수량3]]</f>
        <v>0</v>
      </c>
      <c r="P231" s="39"/>
      <c r="Q23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32" spans="1:17" ht="30" customHeight="1" x14ac:dyDescent="0.3">
      <c r="A232" s="31">
        <f>ROW(표2[[#This Row],[연번]])-5</f>
        <v>227</v>
      </c>
      <c r="B232" s="32" t="s">
        <v>660</v>
      </c>
      <c r="C232" s="32" t="s">
        <v>102</v>
      </c>
      <c r="D232" s="33"/>
      <c r="E232" s="33"/>
      <c r="F232" s="33"/>
      <c r="G232" s="32" t="s">
        <v>661</v>
      </c>
      <c r="H232" s="33">
        <v>24</v>
      </c>
      <c r="I232" s="33">
        <v>4500</v>
      </c>
      <c r="J232" s="33">
        <v>108000</v>
      </c>
      <c r="K232" s="32" t="s">
        <v>662</v>
      </c>
      <c r="L232" s="33">
        <v>24</v>
      </c>
      <c r="M232" s="33">
        <v>4500</v>
      </c>
      <c r="N232" s="33">
        <v>108000</v>
      </c>
      <c r="O232" s="39">
        <f>표2[[#This Row],[수량]]+표2[[#This Row],[수량2]]-표2[[#This Row],[수량3]]</f>
        <v>0</v>
      </c>
      <c r="P232" s="39"/>
      <c r="Q23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33" spans="1:17" ht="30" customHeight="1" x14ac:dyDescent="0.3">
      <c r="A233" s="31">
        <f>ROW(표2[[#This Row],[연번]])-5</f>
        <v>228</v>
      </c>
      <c r="B233" s="32" t="s">
        <v>660</v>
      </c>
      <c r="C233" s="32" t="s">
        <v>102</v>
      </c>
      <c r="D233" s="33"/>
      <c r="E233" s="33"/>
      <c r="F233" s="33"/>
      <c r="G233" s="32" t="s">
        <v>663</v>
      </c>
      <c r="H233" s="33">
        <v>5</v>
      </c>
      <c r="I233" s="33">
        <v>4500</v>
      </c>
      <c r="J233" s="33">
        <v>21150</v>
      </c>
      <c r="K233" s="32" t="s">
        <v>155</v>
      </c>
      <c r="L233" s="33">
        <v>5</v>
      </c>
      <c r="M233" s="33">
        <v>4500</v>
      </c>
      <c r="N233" s="33">
        <v>21150</v>
      </c>
      <c r="O233" s="39">
        <f>표2[[#This Row],[수량]]+표2[[#This Row],[수량2]]-표2[[#This Row],[수량3]]</f>
        <v>0</v>
      </c>
      <c r="P233" s="39"/>
      <c r="Q23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34" spans="1:17" ht="30" customHeight="1" x14ac:dyDescent="0.3">
      <c r="A234" s="31">
        <f>ROW(표2[[#This Row],[연번]])-5</f>
        <v>229</v>
      </c>
      <c r="B234" s="32" t="s">
        <v>660</v>
      </c>
      <c r="C234" s="32" t="s">
        <v>102</v>
      </c>
      <c r="D234" s="33"/>
      <c r="E234" s="33"/>
      <c r="F234" s="33"/>
      <c r="G234" s="32" t="s">
        <v>664</v>
      </c>
      <c r="H234" s="33">
        <v>14</v>
      </c>
      <c r="I234" s="33">
        <v>4500</v>
      </c>
      <c r="J234" s="33">
        <v>59220</v>
      </c>
      <c r="K234" s="32" t="s">
        <v>665</v>
      </c>
      <c r="L234" s="33">
        <v>14</v>
      </c>
      <c r="M234" s="33">
        <v>4500</v>
      </c>
      <c r="N234" s="33">
        <v>59220</v>
      </c>
      <c r="O234" s="39">
        <f>표2[[#This Row],[수량]]+표2[[#This Row],[수량2]]-표2[[#This Row],[수량3]]</f>
        <v>0</v>
      </c>
      <c r="P234" s="39"/>
      <c r="Q23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35" spans="1:17" ht="30" customHeight="1" x14ac:dyDescent="0.3">
      <c r="A235" s="31">
        <f>ROW(표2[[#This Row],[연번]])-5</f>
        <v>230</v>
      </c>
      <c r="B235" s="32" t="s">
        <v>660</v>
      </c>
      <c r="C235" s="32" t="s">
        <v>102</v>
      </c>
      <c r="D235" s="33"/>
      <c r="E235" s="33"/>
      <c r="F235" s="33"/>
      <c r="G235" s="32" t="s">
        <v>666</v>
      </c>
      <c r="H235" s="33">
        <v>9</v>
      </c>
      <c r="I235" s="33">
        <v>4500</v>
      </c>
      <c r="J235" s="33">
        <v>38070</v>
      </c>
      <c r="K235" s="32" t="s">
        <v>667</v>
      </c>
      <c r="L235" s="33">
        <v>9</v>
      </c>
      <c r="M235" s="33">
        <v>4500</v>
      </c>
      <c r="N235" s="33">
        <v>38070</v>
      </c>
      <c r="O235" s="39">
        <f>표2[[#This Row],[수량]]+표2[[#This Row],[수량2]]-표2[[#This Row],[수량3]]</f>
        <v>0</v>
      </c>
      <c r="P235" s="39"/>
      <c r="Q23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36" spans="1:17" ht="30" customHeight="1" x14ac:dyDescent="0.3">
      <c r="A236" s="31">
        <f>ROW(표2[[#This Row],[연번]])-5</f>
        <v>231</v>
      </c>
      <c r="B236" s="32" t="s">
        <v>397</v>
      </c>
      <c r="C236" s="32" t="s">
        <v>799</v>
      </c>
      <c r="D236" s="33">
        <v>0</v>
      </c>
      <c r="E236" s="33"/>
      <c r="F236" s="33"/>
      <c r="G236" s="32" t="s">
        <v>807</v>
      </c>
      <c r="H236" s="33">
        <v>1</v>
      </c>
      <c r="I236" s="33">
        <v>20000</v>
      </c>
      <c r="J236" s="33">
        <v>20000</v>
      </c>
      <c r="K236" s="32" t="s">
        <v>398</v>
      </c>
      <c r="L236" s="33">
        <v>1</v>
      </c>
      <c r="M236" s="33">
        <v>20000</v>
      </c>
      <c r="N236" s="33">
        <v>20000</v>
      </c>
      <c r="O236" s="39">
        <f>표2[[#This Row],[수량]]+표2[[#This Row],[수량2]]-표2[[#This Row],[수량3]]</f>
        <v>0</v>
      </c>
      <c r="P236" s="39"/>
      <c r="Q23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37" spans="1:17" ht="30" customHeight="1" x14ac:dyDescent="0.3">
      <c r="A237" s="31">
        <f>ROW(표2[[#This Row],[연번]])-5</f>
        <v>232</v>
      </c>
      <c r="B237" s="32" t="s">
        <v>397</v>
      </c>
      <c r="C237" s="32" t="s">
        <v>799</v>
      </c>
      <c r="D237" s="33">
        <v>0</v>
      </c>
      <c r="E237" s="33"/>
      <c r="F237" s="33"/>
      <c r="G237" s="32" t="s">
        <v>807</v>
      </c>
      <c r="H237" s="33">
        <v>1</v>
      </c>
      <c r="I237" s="33">
        <v>20000</v>
      </c>
      <c r="J237" s="33">
        <v>20000</v>
      </c>
      <c r="K237" s="32" t="s">
        <v>399</v>
      </c>
      <c r="L237" s="33">
        <v>1</v>
      </c>
      <c r="M237" s="33">
        <v>20000</v>
      </c>
      <c r="N237" s="33">
        <v>20000</v>
      </c>
      <c r="O237" s="39">
        <f>표2[[#This Row],[수량]]+표2[[#This Row],[수량2]]-표2[[#This Row],[수량3]]</f>
        <v>0</v>
      </c>
      <c r="P237" s="39"/>
      <c r="Q23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38" spans="1:17" ht="30" customHeight="1" x14ac:dyDescent="0.3">
      <c r="A238" s="31">
        <f>ROW(표2[[#This Row],[연번]])-5</f>
        <v>233</v>
      </c>
      <c r="B238" s="32" t="s">
        <v>397</v>
      </c>
      <c r="C238" s="32" t="s">
        <v>799</v>
      </c>
      <c r="D238" s="33">
        <v>0</v>
      </c>
      <c r="E238" s="33"/>
      <c r="F238" s="33"/>
      <c r="G238" s="32" t="s">
        <v>807</v>
      </c>
      <c r="H238" s="33">
        <v>1</v>
      </c>
      <c r="I238" s="33">
        <v>20000</v>
      </c>
      <c r="J238" s="33">
        <v>20000</v>
      </c>
      <c r="K238" s="32" t="s">
        <v>400</v>
      </c>
      <c r="L238" s="33">
        <v>1</v>
      </c>
      <c r="M238" s="33">
        <v>20000</v>
      </c>
      <c r="N238" s="33">
        <v>20000</v>
      </c>
      <c r="O238" s="39">
        <f>표2[[#This Row],[수량]]+표2[[#This Row],[수량2]]-표2[[#This Row],[수량3]]</f>
        <v>0</v>
      </c>
      <c r="P238" s="39"/>
      <c r="Q23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39" spans="1:17" ht="30" customHeight="1" x14ac:dyDescent="0.3">
      <c r="A239" s="31">
        <f>ROW(표2[[#This Row],[연번]])-5</f>
        <v>234</v>
      </c>
      <c r="B239" s="32" t="s">
        <v>397</v>
      </c>
      <c r="C239" s="32" t="s">
        <v>799</v>
      </c>
      <c r="D239" s="33">
        <v>0</v>
      </c>
      <c r="E239" s="33"/>
      <c r="F239" s="33"/>
      <c r="G239" s="32" t="s">
        <v>807</v>
      </c>
      <c r="H239" s="33">
        <v>1</v>
      </c>
      <c r="I239" s="33">
        <v>20000</v>
      </c>
      <c r="J239" s="33">
        <v>20000</v>
      </c>
      <c r="K239" s="32" t="s">
        <v>401</v>
      </c>
      <c r="L239" s="33">
        <v>1</v>
      </c>
      <c r="M239" s="33">
        <v>20000</v>
      </c>
      <c r="N239" s="33">
        <v>20000</v>
      </c>
      <c r="O239" s="39">
        <f>표2[[#This Row],[수량]]+표2[[#This Row],[수량2]]-표2[[#This Row],[수량3]]</f>
        <v>0</v>
      </c>
      <c r="P239" s="39"/>
      <c r="Q23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40" spans="1:17" ht="30" customHeight="1" x14ac:dyDescent="0.3">
      <c r="A240" s="31">
        <f>ROW(표2[[#This Row],[연번]])-5</f>
        <v>235</v>
      </c>
      <c r="B240" s="32" t="s">
        <v>397</v>
      </c>
      <c r="C240" s="32" t="s">
        <v>799</v>
      </c>
      <c r="D240" s="33">
        <v>0</v>
      </c>
      <c r="E240" s="33"/>
      <c r="F240" s="33"/>
      <c r="G240" s="32" t="s">
        <v>807</v>
      </c>
      <c r="H240" s="33">
        <v>1</v>
      </c>
      <c r="I240" s="33">
        <v>20000</v>
      </c>
      <c r="J240" s="33">
        <v>20000</v>
      </c>
      <c r="K240" s="32" t="s">
        <v>402</v>
      </c>
      <c r="L240" s="33">
        <v>1</v>
      </c>
      <c r="M240" s="33">
        <v>20000</v>
      </c>
      <c r="N240" s="33">
        <v>20000</v>
      </c>
      <c r="O240" s="39">
        <f>표2[[#This Row],[수량]]+표2[[#This Row],[수량2]]-표2[[#This Row],[수량3]]</f>
        <v>0</v>
      </c>
      <c r="P240" s="39"/>
      <c r="Q24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41" spans="1:17" ht="30" customHeight="1" x14ac:dyDescent="0.3">
      <c r="A241" s="31">
        <f>ROW(표2[[#This Row],[연번]])-5</f>
        <v>236</v>
      </c>
      <c r="B241" s="32" t="s">
        <v>397</v>
      </c>
      <c r="C241" s="32" t="s">
        <v>799</v>
      </c>
      <c r="D241" s="33">
        <v>0</v>
      </c>
      <c r="E241" s="33"/>
      <c r="F241" s="33"/>
      <c r="G241" s="32" t="s">
        <v>807</v>
      </c>
      <c r="H241" s="33">
        <v>1</v>
      </c>
      <c r="I241" s="33">
        <v>20000</v>
      </c>
      <c r="J241" s="33">
        <v>20000</v>
      </c>
      <c r="K241" s="32" t="s">
        <v>403</v>
      </c>
      <c r="L241" s="33">
        <v>1</v>
      </c>
      <c r="M241" s="33">
        <v>20000</v>
      </c>
      <c r="N241" s="33">
        <v>20000</v>
      </c>
      <c r="O241" s="39">
        <f>표2[[#This Row],[수량]]+표2[[#This Row],[수량2]]-표2[[#This Row],[수량3]]</f>
        <v>0</v>
      </c>
      <c r="P241" s="39"/>
      <c r="Q24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42" spans="1:17" ht="30" customHeight="1" x14ac:dyDescent="0.3">
      <c r="A242" s="31">
        <f>ROW(표2[[#This Row],[연번]])-5</f>
        <v>237</v>
      </c>
      <c r="B242" s="32" t="s">
        <v>397</v>
      </c>
      <c r="C242" s="32" t="s">
        <v>799</v>
      </c>
      <c r="D242" s="33">
        <v>0</v>
      </c>
      <c r="E242" s="33"/>
      <c r="F242" s="33"/>
      <c r="G242" s="32" t="s">
        <v>807</v>
      </c>
      <c r="H242" s="33">
        <v>1</v>
      </c>
      <c r="I242" s="33">
        <v>20000</v>
      </c>
      <c r="J242" s="33">
        <v>20000</v>
      </c>
      <c r="K242" s="32" t="s">
        <v>404</v>
      </c>
      <c r="L242" s="33">
        <v>1</v>
      </c>
      <c r="M242" s="33">
        <v>20000</v>
      </c>
      <c r="N242" s="33">
        <v>20000</v>
      </c>
      <c r="O242" s="39">
        <f>표2[[#This Row],[수량]]+표2[[#This Row],[수량2]]-표2[[#This Row],[수량3]]</f>
        <v>0</v>
      </c>
      <c r="P242" s="39"/>
      <c r="Q24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43" spans="1:17" ht="30" customHeight="1" x14ac:dyDescent="0.3">
      <c r="A243" s="31">
        <f>ROW(표2[[#This Row],[연번]])-5</f>
        <v>238</v>
      </c>
      <c r="B243" s="32" t="s">
        <v>300</v>
      </c>
      <c r="C243" s="32" t="s">
        <v>33</v>
      </c>
      <c r="D243" s="33"/>
      <c r="E243" s="33"/>
      <c r="F243" s="33"/>
      <c r="G243" s="32" t="s">
        <v>301</v>
      </c>
      <c r="H243" s="33">
        <v>13</v>
      </c>
      <c r="I243" s="33">
        <v>50000</v>
      </c>
      <c r="J243" s="33">
        <v>650000</v>
      </c>
      <c r="K243" s="32" t="s">
        <v>302</v>
      </c>
      <c r="L243" s="33">
        <v>13</v>
      </c>
      <c r="M243" s="33">
        <v>50000</v>
      </c>
      <c r="N243" s="33">
        <v>650000</v>
      </c>
      <c r="O243" s="39">
        <f>표2[[#This Row],[수량]]+표2[[#This Row],[수량2]]-표2[[#This Row],[수량3]]</f>
        <v>0</v>
      </c>
      <c r="P243" s="39"/>
      <c r="Q24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44" spans="1:17" ht="30" customHeight="1" x14ac:dyDescent="0.3">
      <c r="A244" s="31">
        <f>ROW(표2[[#This Row],[연번]])-5</f>
        <v>239</v>
      </c>
      <c r="B244" s="32" t="s">
        <v>452</v>
      </c>
      <c r="C244" s="32" t="s">
        <v>105</v>
      </c>
      <c r="D244" s="33"/>
      <c r="E244" s="33"/>
      <c r="F244" s="33"/>
      <c r="G244" s="32" t="s">
        <v>453</v>
      </c>
      <c r="H244" s="33">
        <v>28</v>
      </c>
      <c r="I244" s="33">
        <v>200000</v>
      </c>
      <c r="J244" s="33">
        <v>5600000</v>
      </c>
      <c r="K244" s="32" t="s">
        <v>454</v>
      </c>
      <c r="L244" s="33">
        <v>28</v>
      </c>
      <c r="M244" s="33">
        <v>200000</v>
      </c>
      <c r="N244" s="33">
        <v>5600000</v>
      </c>
      <c r="O244" s="39">
        <f>표2[[#This Row],[수량]]+표2[[#This Row],[수량2]]-표2[[#This Row],[수량3]]</f>
        <v>0</v>
      </c>
      <c r="P244" s="39"/>
      <c r="Q24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45" spans="1:17" ht="30" customHeight="1" x14ac:dyDescent="0.3">
      <c r="A245" s="31">
        <f>ROW(표2[[#This Row],[연번]])-5</f>
        <v>240</v>
      </c>
      <c r="B245" s="32" t="s">
        <v>58</v>
      </c>
      <c r="C245" s="32" t="s">
        <v>72</v>
      </c>
      <c r="D245" s="33"/>
      <c r="E245" s="33"/>
      <c r="F245" s="33"/>
      <c r="G245" s="32" t="s">
        <v>73</v>
      </c>
      <c r="H245" s="33">
        <v>2</v>
      </c>
      <c r="I245" s="33">
        <v>50000</v>
      </c>
      <c r="J245" s="33">
        <v>100000</v>
      </c>
      <c r="K245" s="32" t="s">
        <v>74</v>
      </c>
      <c r="L245" s="33">
        <v>2</v>
      </c>
      <c r="M245" s="33">
        <v>50000</v>
      </c>
      <c r="N245" s="33">
        <v>100000</v>
      </c>
      <c r="O245" s="39">
        <f>표2[[#This Row],[수량]]+표2[[#This Row],[수량2]]-표2[[#This Row],[수량3]]</f>
        <v>0</v>
      </c>
      <c r="P245" s="39"/>
      <c r="Q24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46" spans="1:17" ht="30" customHeight="1" x14ac:dyDescent="0.3">
      <c r="A246" s="31">
        <f>ROW(표2[[#This Row],[연번]])-5</f>
        <v>241</v>
      </c>
      <c r="B246" s="32" t="s">
        <v>58</v>
      </c>
      <c r="C246" s="32" t="s">
        <v>105</v>
      </c>
      <c r="D246" s="33"/>
      <c r="E246" s="33"/>
      <c r="F246" s="33"/>
      <c r="G246" s="32" t="s">
        <v>556</v>
      </c>
      <c r="H246" s="33">
        <v>10</v>
      </c>
      <c r="I246" s="33">
        <v>50000</v>
      </c>
      <c r="J246" s="33">
        <v>500000</v>
      </c>
      <c r="K246" s="32" t="s">
        <v>557</v>
      </c>
      <c r="L246" s="33">
        <v>10</v>
      </c>
      <c r="M246" s="33">
        <v>50000</v>
      </c>
      <c r="N246" s="33">
        <v>500000</v>
      </c>
      <c r="O246" s="39">
        <f>표2[[#This Row],[수량]]+표2[[#This Row],[수량2]]-표2[[#This Row],[수량3]]</f>
        <v>0</v>
      </c>
      <c r="P246" s="39"/>
      <c r="Q24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47" spans="1:17" ht="30" customHeight="1" x14ac:dyDescent="0.3">
      <c r="A247" s="31">
        <f>ROW(표2[[#This Row],[연번]])-5</f>
        <v>242</v>
      </c>
      <c r="B247" s="32" t="s">
        <v>58</v>
      </c>
      <c r="C247" s="32" t="s">
        <v>67</v>
      </c>
      <c r="D247" s="33"/>
      <c r="E247" s="33"/>
      <c r="F247" s="33"/>
      <c r="G247" s="32" t="s">
        <v>75</v>
      </c>
      <c r="H247" s="33">
        <v>31</v>
      </c>
      <c r="I247" s="33">
        <v>30000</v>
      </c>
      <c r="J247" s="33">
        <v>930000</v>
      </c>
      <c r="K247" s="32" t="s">
        <v>76</v>
      </c>
      <c r="L247" s="33">
        <v>31</v>
      </c>
      <c r="M247" s="33">
        <v>30000</v>
      </c>
      <c r="N247" s="33">
        <v>930000</v>
      </c>
      <c r="O247" s="39">
        <f>표2[[#This Row],[수량]]+표2[[#This Row],[수량2]]-표2[[#This Row],[수량3]]</f>
        <v>0</v>
      </c>
      <c r="P247" s="39"/>
      <c r="Q24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48" spans="1:17" ht="30" customHeight="1" x14ac:dyDescent="0.3">
      <c r="A248" s="31">
        <f>ROW(표2[[#This Row],[연번]])-5</f>
        <v>243</v>
      </c>
      <c r="B248" s="32" t="s">
        <v>58</v>
      </c>
      <c r="C248" s="32" t="s">
        <v>62</v>
      </c>
      <c r="D248" s="33"/>
      <c r="E248" s="33"/>
      <c r="F248" s="33"/>
      <c r="G248" s="32" t="s">
        <v>65</v>
      </c>
      <c r="H248" s="33">
        <v>9</v>
      </c>
      <c r="I248" s="33">
        <v>10000</v>
      </c>
      <c r="J248" s="33">
        <v>90000</v>
      </c>
      <c r="K248" s="32" t="s">
        <v>66</v>
      </c>
      <c r="L248" s="33">
        <v>9</v>
      </c>
      <c r="M248" s="33">
        <v>10000</v>
      </c>
      <c r="N248" s="33">
        <v>90000</v>
      </c>
      <c r="O248" s="39">
        <f>표2[[#This Row],[수량]]+표2[[#This Row],[수량2]]-표2[[#This Row],[수량3]]</f>
        <v>0</v>
      </c>
      <c r="P248" s="39"/>
      <c r="Q24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49" spans="1:17" ht="30" customHeight="1" x14ac:dyDescent="0.3">
      <c r="A249" s="31">
        <f>ROW(표2[[#This Row],[연번]])-5</f>
        <v>244</v>
      </c>
      <c r="B249" s="32" t="s">
        <v>58</v>
      </c>
      <c r="C249" s="32" t="s">
        <v>67</v>
      </c>
      <c r="D249" s="33"/>
      <c r="E249" s="33"/>
      <c r="F249" s="33"/>
      <c r="G249" s="32" t="s">
        <v>68</v>
      </c>
      <c r="H249" s="33">
        <v>14</v>
      </c>
      <c r="I249" s="33">
        <v>10000</v>
      </c>
      <c r="J249" s="33">
        <v>140000</v>
      </c>
      <c r="K249" s="32" t="s">
        <v>69</v>
      </c>
      <c r="L249" s="33">
        <v>14</v>
      </c>
      <c r="M249" s="33">
        <v>10000</v>
      </c>
      <c r="N249" s="33">
        <v>140000</v>
      </c>
      <c r="O249" s="39">
        <f>표2[[#This Row],[수량]]+표2[[#This Row],[수량2]]-표2[[#This Row],[수량3]]</f>
        <v>0</v>
      </c>
      <c r="P249" s="39"/>
      <c r="Q24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50" spans="1:17" ht="30" customHeight="1" x14ac:dyDescent="0.3">
      <c r="A250" s="31">
        <f>ROW(표2[[#This Row],[연번]])-5</f>
        <v>245</v>
      </c>
      <c r="B250" s="32" t="s">
        <v>58</v>
      </c>
      <c r="C250" s="32" t="s">
        <v>67</v>
      </c>
      <c r="D250" s="33"/>
      <c r="E250" s="33"/>
      <c r="F250" s="33"/>
      <c r="G250" s="32" t="s">
        <v>70</v>
      </c>
      <c r="H250" s="33">
        <v>5</v>
      </c>
      <c r="I250" s="33">
        <v>10000</v>
      </c>
      <c r="J250" s="33">
        <v>50000</v>
      </c>
      <c r="K250" s="32" t="s">
        <v>71</v>
      </c>
      <c r="L250" s="33">
        <v>5</v>
      </c>
      <c r="M250" s="33">
        <v>10000</v>
      </c>
      <c r="N250" s="33">
        <v>50000</v>
      </c>
      <c r="O250" s="39">
        <f>표2[[#This Row],[수량]]+표2[[#This Row],[수량2]]-표2[[#This Row],[수량3]]</f>
        <v>0</v>
      </c>
      <c r="P250" s="39"/>
      <c r="Q25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51" spans="1:17" ht="30" customHeight="1" x14ac:dyDescent="0.3">
      <c r="A251" s="31">
        <f>ROW(표2[[#This Row],[연번]])-5</f>
        <v>246</v>
      </c>
      <c r="B251" s="32" t="s">
        <v>58</v>
      </c>
      <c r="C251" s="32" t="s">
        <v>59</v>
      </c>
      <c r="D251" s="33">
        <v>1</v>
      </c>
      <c r="E251" s="33">
        <v>5000</v>
      </c>
      <c r="F251" s="33">
        <v>5000</v>
      </c>
      <c r="G251" s="32"/>
      <c r="H251" s="33"/>
      <c r="I251" s="33"/>
      <c r="J251" s="33"/>
      <c r="K251" s="32" t="s">
        <v>60</v>
      </c>
      <c r="L251" s="33">
        <v>1</v>
      </c>
      <c r="M251" s="33">
        <v>5000</v>
      </c>
      <c r="N251" s="33">
        <v>5000</v>
      </c>
      <c r="O251" s="39">
        <f>표2[[#This Row],[수량]]+표2[[#This Row],[수량2]]-표2[[#This Row],[수량3]]</f>
        <v>0</v>
      </c>
      <c r="P251" s="39"/>
      <c r="Q25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52" spans="1:17" ht="30" customHeight="1" x14ac:dyDescent="0.3">
      <c r="A252" s="31">
        <f>ROW(표2[[#This Row],[연번]])-5</f>
        <v>247</v>
      </c>
      <c r="B252" s="32" t="s">
        <v>58</v>
      </c>
      <c r="C252" s="32" t="s">
        <v>59</v>
      </c>
      <c r="D252" s="33">
        <v>1</v>
      </c>
      <c r="E252" s="33">
        <v>10000</v>
      </c>
      <c r="F252" s="33">
        <v>10000</v>
      </c>
      <c r="G252" s="32"/>
      <c r="H252" s="33"/>
      <c r="I252" s="33"/>
      <c r="J252" s="33"/>
      <c r="K252" s="32" t="s">
        <v>61</v>
      </c>
      <c r="L252" s="33">
        <v>1</v>
      </c>
      <c r="M252" s="33">
        <v>10000</v>
      </c>
      <c r="N252" s="33">
        <v>10000</v>
      </c>
      <c r="O252" s="39">
        <f>표2[[#This Row],[수량]]+표2[[#This Row],[수량2]]-표2[[#This Row],[수량3]]</f>
        <v>0</v>
      </c>
      <c r="P252" s="39"/>
      <c r="Q25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53" spans="1:17" ht="30" customHeight="1" x14ac:dyDescent="0.3">
      <c r="A253" s="31">
        <f>ROW(표2[[#This Row],[연번]])-5</f>
        <v>248</v>
      </c>
      <c r="B253" s="32" t="s">
        <v>58</v>
      </c>
      <c r="C253" s="32" t="s">
        <v>62</v>
      </c>
      <c r="D253" s="33">
        <v>1</v>
      </c>
      <c r="E253" s="33">
        <v>5000</v>
      </c>
      <c r="F253" s="33">
        <v>5000</v>
      </c>
      <c r="G253" s="32"/>
      <c r="H253" s="33"/>
      <c r="I253" s="33"/>
      <c r="J253" s="33"/>
      <c r="K253" s="32" t="s">
        <v>63</v>
      </c>
      <c r="L253" s="33">
        <v>1</v>
      </c>
      <c r="M253" s="33">
        <v>5000</v>
      </c>
      <c r="N253" s="33">
        <v>5000</v>
      </c>
      <c r="O253" s="39">
        <f>표2[[#This Row],[수량]]+표2[[#This Row],[수량2]]-표2[[#This Row],[수량3]]</f>
        <v>0</v>
      </c>
      <c r="P253" s="39"/>
      <c r="Q25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54" spans="1:17" ht="30" customHeight="1" x14ac:dyDescent="0.3">
      <c r="A254" s="31">
        <f>ROW(표2[[#This Row],[연번]])-5</f>
        <v>249</v>
      </c>
      <c r="B254" s="32" t="s">
        <v>58</v>
      </c>
      <c r="C254" s="32" t="s">
        <v>62</v>
      </c>
      <c r="D254" s="33">
        <v>1</v>
      </c>
      <c r="E254" s="33">
        <v>50000</v>
      </c>
      <c r="F254" s="33">
        <v>50000</v>
      </c>
      <c r="G254" s="32"/>
      <c r="H254" s="33"/>
      <c r="I254" s="33"/>
      <c r="J254" s="33"/>
      <c r="K254" s="32" t="s">
        <v>64</v>
      </c>
      <c r="L254" s="33">
        <v>1</v>
      </c>
      <c r="M254" s="33">
        <v>50000</v>
      </c>
      <c r="N254" s="33">
        <v>50000</v>
      </c>
      <c r="O254" s="39">
        <f>표2[[#This Row],[수량]]+표2[[#This Row],[수량2]]-표2[[#This Row],[수량3]]</f>
        <v>0</v>
      </c>
      <c r="P254" s="39"/>
      <c r="Q25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55" spans="1:17" ht="30" customHeight="1" x14ac:dyDescent="0.3">
      <c r="A255" s="31">
        <f>ROW(표2[[#This Row],[연번]])-5</f>
        <v>250</v>
      </c>
      <c r="B255" s="32" t="s">
        <v>86</v>
      </c>
      <c r="C255" s="32" t="s">
        <v>33</v>
      </c>
      <c r="D255" s="33">
        <v>10</v>
      </c>
      <c r="E255" s="33">
        <v>50000</v>
      </c>
      <c r="F255" s="33">
        <v>500000</v>
      </c>
      <c r="G255" s="32" t="s">
        <v>87</v>
      </c>
      <c r="H255" s="33">
        <v>9</v>
      </c>
      <c r="I255" s="33">
        <v>50000</v>
      </c>
      <c r="J255" s="33">
        <v>450000</v>
      </c>
      <c r="K255" s="32" t="s">
        <v>88</v>
      </c>
      <c r="L255" s="33">
        <v>9</v>
      </c>
      <c r="M255" s="33">
        <v>50000</v>
      </c>
      <c r="N255" s="33">
        <v>450000</v>
      </c>
      <c r="O255" s="39">
        <f>표2[[#This Row],[수량]]+표2[[#This Row],[수량2]]-표2[[#This Row],[수량3]]</f>
        <v>10</v>
      </c>
      <c r="P255" s="39">
        <v>50000</v>
      </c>
      <c r="Q25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500000</v>
      </c>
    </row>
    <row r="256" spans="1:17" ht="30" customHeight="1" x14ac:dyDescent="0.3">
      <c r="A256" s="31">
        <f>ROW(표2[[#This Row],[연번]])-5</f>
        <v>251</v>
      </c>
      <c r="B256" s="32" t="s">
        <v>86</v>
      </c>
      <c r="C256" s="32" t="s">
        <v>89</v>
      </c>
      <c r="D256" s="33">
        <v>4</v>
      </c>
      <c r="E256" s="33">
        <v>50000</v>
      </c>
      <c r="F256" s="33">
        <v>200000</v>
      </c>
      <c r="G256" s="32" t="s">
        <v>90</v>
      </c>
      <c r="H256" s="33">
        <v>4</v>
      </c>
      <c r="I256" s="33">
        <v>50000</v>
      </c>
      <c r="J256" s="33">
        <v>200000</v>
      </c>
      <c r="K256" s="32" t="s">
        <v>91</v>
      </c>
      <c r="L256" s="33">
        <v>4</v>
      </c>
      <c r="M256" s="33">
        <v>50000</v>
      </c>
      <c r="N256" s="33">
        <v>200000</v>
      </c>
      <c r="O256" s="39">
        <f>표2[[#This Row],[수량]]+표2[[#This Row],[수량2]]-표2[[#This Row],[수량3]]</f>
        <v>4</v>
      </c>
      <c r="P256" s="39">
        <v>50000</v>
      </c>
      <c r="Q25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200000</v>
      </c>
    </row>
    <row r="257" spans="1:17" ht="30" customHeight="1" x14ac:dyDescent="0.3">
      <c r="A257" s="31">
        <f>ROW(표2[[#This Row],[연번]])-5</f>
        <v>252</v>
      </c>
      <c r="B257" s="32" t="s">
        <v>86</v>
      </c>
      <c r="C257" s="32" t="s">
        <v>92</v>
      </c>
      <c r="D257" s="33">
        <v>4</v>
      </c>
      <c r="E257" s="33">
        <v>50000</v>
      </c>
      <c r="F257" s="33">
        <v>200000</v>
      </c>
      <c r="G257" s="32" t="s">
        <v>93</v>
      </c>
      <c r="H257" s="33">
        <v>4</v>
      </c>
      <c r="I257" s="33">
        <v>50000</v>
      </c>
      <c r="J257" s="33">
        <v>200000</v>
      </c>
      <c r="K257" s="32" t="s">
        <v>94</v>
      </c>
      <c r="L257" s="33">
        <v>4</v>
      </c>
      <c r="M257" s="33">
        <v>50000</v>
      </c>
      <c r="N257" s="33">
        <v>200000</v>
      </c>
      <c r="O257" s="39">
        <f>표2[[#This Row],[수량]]+표2[[#This Row],[수량2]]-표2[[#This Row],[수량3]]</f>
        <v>4</v>
      </c>
      <c r="P257" s="39">
        <v>50000</v>
      </c>
      <c r="Q25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200000</v>
      </c>
    </row>
    <row r="258" spans="1:17" ht="30" customHeight="1" x14ac:dyDescent="0.3">
      <c r="A258" s="31">
        <f>ROW(표2[[#This Row],[연번]])-5</f>
        <v>253</v>
      </c>
      <c r="B258" s="32" t="s">
        <v>681</v>
      </c>
      <c r="C258" s="32" t="s">
        <v>682</v>
      </c>
      <c r="D258" s="33"/>
      <c r="E258" s="33"/>
      <c r="F258" s="33"/>
      <c r="G258" s="32" t="s">
        <v>688</v>
      </c>
      <c r="H258" s="33">
        <v>2</v>
      </c>
      <c r="I258" s="33">
        <v>50000</v>
      </c>
      <c r="J258" s="33">
        <v>100000</v>
      </c>
      <c r="K258" s="32" t="s">
        <v>676</v>
      </c>
      <c r="L258" s="33">
        <v>2</v>
      </c>
      <c r="M258" s="33">
        <v>50000</v>
      </c>
      <c r="N258" s="33">
        <v>100000</v>
      </c>
      <c r="O258" s="39">
        <f>표2[[#This Row],[수량]]+표2[[#This Row],[수량2]]-표2[[#This Row],[수량3]]</f>
        <v>0</v>
      </c>
      <c r="P258" s="39"/>
      <c r="Q25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59" spans="1:17" ht="30" customHeight="1" x14ac:dyDescent="0.3">
      <c r="A259" s="31">
        <f>ROW(표2[[#This Row],[연번]])-5</f>
        <v>254</v>
      </c>
      <c r="B259" s="32" t="s">
        <v>681</v>
      </c>
      <c r="C259" s="32" t="s">
        <v>799</v>
      </c>
      <c r="D259" s="33"/>
      <c r="E259" s="33"/>
      <c r="F259" s="33"/>
      <c r="G259" s="32" t="s">
        <v>694</v>
      </c>
      <c r="H259" s="33">
        <v>8</v>
      </c>
      <c r="I259" s="33">
        <v>50000</v>
      </c>
      <c r="J259" s="33">
        <v>394500</v>
      </c>
      <c r="K259" s="32" t="s">
        <v>695</v>
      </c>
      <c r="L259" s="33">
        <v>8</v>
      </c>
      <c r="M259" s="33">
        <v>50000</v>
      </c>
      <c r="N259" s="33">
        <v>394500</v>
      </c>
      <c r="O259" s="39">
        <f>표2[[#This Row],[수량]]+표2[[#This Row],[수량2]]-표2[[#This Row],[수량3]]</f>
        <v>0</v>
      </c>
      <c r="P259" s="39"/>
      <c r="Q25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60" spans="1:17" ht="30" customHeight="1" x14ac:dyDescent="0.3">
      <c r="A260" s="31">
        <f>ROW(표2[[#This Row],[연번]])-5</f>
        <v>255</v>
      </c>
      <c r="B260" s="32" t="s">
        <v>681</v>
      </c>
      <c r="C260" s="32" t="s">
        <v>703</v>
      </c>
      <c r="D260" s="33"/>
      <c r="E260" s="33"/>
      <c r="F260" s="33"/>
      <c r="G260" s="32" t="s">
        <v>704</v>
      </c>
      <c r="H260" s="33">
        <v>3</v>
      </c>
      <c r="I260" s="33">
        <v>50000</v>
      </c>
      <c r="J260" s="33">
        <v>147000</v>
      </c>
      <c r="K260" s="32" t="s">
        <v>705</v>
      </c>
      <c r="L260" s="33">
        <v>3</v>
      </c>
      <c r="M260" s="33">
        <v>50000</v>
      </c>
      <c r="N260" s="33">
        <v>147000</v>
      </c>
      <c r="O260" s="39">
        <f>표2[[#This Row],[수량]]+표2[[#This Row],[수량2]]-표2[[#This Row],[수량3]]</f>
        <v>0</v>
      </c>
      <c r="P260" s="39"/>
      <c r="Q26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61" spans="1:17" ht="30" customHeight="1" x14ac:dyDescent="0.3">
      <c r="A261" s="31">
        <f>ROW(표2[[#This Row],[연번]])-5</f>
        <v>256</v>
      </c>
      <c r="B261" s="32" t="s">
        <v>681</v>
      </c>
      <c r="C261" s="32" t="s">
        <v>682</v>
      </c>
      <c r="D261" s="33"/>
      <c r="E261" s="33"/>
      <c r="F261" s="33"/>
      <c r="G261" s="32" t="s">
        <v>692</v>
      </c>
      <c r="H261" s="33">
        <v>5</v>
      </c>
      <c r="I261" s="33">
        <v>37000</v>
      </c>
      <c r="J261" s="33">
        <v>173900</v>
      </c>
      <c r="K261" s="32" t="s">
        <v>693</v>
      </c>
      <c r="L261" s="33">
        <v>5</v>
      </c>
      <c r="M261" s="33">
        <v>37000</v>
      </c>
      <c r="N261" s="33">
        <v>173900</v>
      </c>
      <c r="O261" s="39">
        <f>표2[[#This Row],[수량]]+표2[[#This Row],[수량2]]-표2[[#This Row],[수량3]]</f>
        <v>0</v>
      </c>
      <c r="P261" s="39"/>
      <c r="Q26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62" spans="1:17" ht="30" customHeight="1" x14ac:dyDescent="0.3">
      <c r="A262" s="31">
        <f>ROW(표2[[#This Row],[연번]])-5</f>
        <v>257</v>
      </c>
      <c r="B262" s="32" t="s">
        <v>681</v>
      </c>
      <c r="C262" s="32" t="s">
        <v>799</v>
      </c>
      <c r="D262" s="33"/>
      <c r="E262" s="33"/>
      <c r="F262" s="33"/>
      <c r="G262" s="32" t="s">
        <v>694</v>
      </c>
      <c r="H262" s="33">
        <v>9</v>
      </c>
      <c r="I262" s="33">
        <v>30000</v>
      </c>
      <c r="J262" s="33">
        <v>264600</v>
      </c>
      <c r="K262" s="32" t="s">
        <v>590</v>
      </c>
      <c r="L262" s="33">
        <v>9</v>
      </c>
      <c r="M262" s="33">
        <v>30000</v>
      </c>
      <c r="N262" s="33">
        <v>264600</v>
      </c>
      <c r="O262" s="39">
        <f>표2[[#This Row],[수량]]+표2[[#This Row],[수량2]]-표2[[#This Row],[수량3]]</f>
        <v>0</v>
      </c>
      <c r="P262" s="39"/>
      <c r="Q26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63" spans="1:17" ht="30" customHeight="1" x14ac:dyDescent="0.3">
      <c r="A263" s="31">
        <f>ROW(표2[[#This Row],[연번]])-5</f>
        <v>258</v>
      </c>
      <c r="B263" s="32" t="s">
        <v>681</v>
      </c>
      <c r="C263" s="32" t="s">
        <v>696</v>
      </c>
      <c r="D263" s="33"/>
      <c r="E263" s="33"/>
      <c r="F263" s="33"/>
      <c r="G263" s="32" t="s">
        <v>700</v>
      </c>
      <c r="H263" s="33">
        <v>20</v>
      </c>
      <c r="I263" s="33">
        <v>25500</v>
      </c>
      <c r="J263" s="33">
        <v>459000</v>
      </c>
      <c r="K263" s="32" t="s">
        <v>701</v>
      </c>
      <c r="L263" s="33">
        <v>20</v>
      </c>
      <c r="M263" s="33">
        <v>25500</v>
      </c>
      <c r="N263" s="33">
        <v>459000</v>
      </c>
      <c r="O263" s="39">
        <f>표2[[#This Row],[수량]]+표2[[#This Row],[수량2]]-표2[[#This Row],[수량3]]</f>
        <v>0</v>
      </c>
      <c r="P263" s="39"/>
      <c r="Q26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64" spans="1:17" ht="30" customHeight="1" x14ac:dyDescent="0.3">
      <c r="A264" s="31">
        <f>ROW(표2[[#This Row],[연번]])-5</f>
        <v>259</v>
      </c>
      <c r="B264" s="32" t="s">
        <v>681</v>
      </c>
      <c r="C264" s="32" t="s">
        <v>682</v>
      </c>
      <c r="D264" s="33"/>
      <c r="E264" s="33"/>
      <c r="F264" s="33"/>
      <c r="G264" s="32" t="s">
        <v>683</v>
      </c>
      <c r="H264" s="33">
        <v>16</v>
      </c>
      <c r="I264" s="33">
        <v>23500</v>
      </c>
      <c r="J264" s="33">
        <v>349760</v>
      </c>
      <c r="K264" s="32" t="s">
        <v>684</v>
      </c>
      <c r="L264" s="33">
        <v>16</v>
      </c>
      <c r="M264" s="33">
        <v>23500</v>
      </c>
      <c r="N264" s="33">
        <v>349760</v>
      </c>
      <c r="O264" s="39">
        <f>표2[[#This Row],[수량]]+표2[[#This Row],[수량2]]-표2[[#This Row],[수량3]]</f>
        <v>0</v>
      </c>
      <c r="P264" s="39"/>
      <c r="Q26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65" spans="1:17" ht="30" customHeight="1" x14ac:dyDescent="0.3">
      <c r="A265" s="31">
        <f>ROW(표2[[#This Row],[연번]])-5</f>
        <v>260</v>
      </c>
      <c r="B265" s="32" t="s">
        <v>681</v>
      </c>
      <c r="C265" s="32" t="s">
        <v>682</v>
      </c>
      <c r="D265" s="33"/>
      <c r="E265" s="33"/>
      <c r="F265" s="33"/>
      <c r="G265" s="32" t="s">
        <v>687</v>
      </c>
      <c r="H265" s="33">
        <v>3</v>
      </c>
      <c r="I265" s="33">
        <v>23500</v>
      </c>
      <c r="J265" s="33">
        <v>65580</v>
      </c>
      <c r="K265" s="32" t="s">
        <v>200</v>
      </c>
      <c r="L265" s="33">
        <v>3</v>
      </c>
      <c r="M265" s="33">
        <v>23500</v>
      </c>
      <c r="N265" s="33">
        <v>65580</v>
      </c>
      <c r="O265" s="39">
        <f>표2[[#This Row],[수량]]+표2[[#This Row],[수량2]]-표2[[#This Row],[수량3]]</f>
        <v>0</v>
      </c>
      <c r="P265" s="39"/>
      <c r="Q26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66" spans="1:17" ht="30" customHeight="1" x14ac:dyDescent="0.3">
      <c r="A266" s="31">
        <f>ROW(표2[[#This Row],[연번]])-5</f>
        <v>261</v>
      </c>
      <c r="B266" s="32" t="s">
        <v>681</v>
      </c>
      <c r="C266" s="32" t="s">
        <v>682</v>
      </c>
      <c r="D266" s="33"/>
      <c r="E266" s="33"/>
      <c r="F266" s="33"/>
      <c r="G266" s="32" t="s">
        <v>689</v>
      </c>
      <c r="H266" s="33">
        <v>4</v>
      </c>
      <c r="I266" s="33">
        <v>23500</v>
      </c>
      <c r="J266" s="33">
        <v>84600</v>
      </c>
      <c r="K266" s="32" t="s">
        <v>690</v>
      </c>
      <c r="L266" s="33">
        <v>4</v>
      </c>
      <c r="M266" s="33">
        <v>23500</v>
      </c>
      <c r="N266" s="33">
        <v>84600</v>
      </c>
      <c r="O266" s="39">
        <f>표2[[#This Row],[수량]]+표2[[#This Row],[수량2]]-표2[[#This Row],[수량3]]</f>
        <v>0</v>
      </c>
      <c r="P266" s="39"/>
      <c r="Q26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67" spans="1:17" ht="30" customHeight="1" x14ac:dyDescent="0.3">
      <c r="A267" s="31">
        <f>ROW(표2[[#This Row],[연번]])-5</f>
        <v>262</v>
      </c>
      <c r="B267" s="32" t="s">
        <v>681</v>
      </c>
      <c r="C267" s="32" t="s">
        <v>682</v>
      </c>
      <c r="D267" s="33"/>
      <c r="E267" s="33"/>
      <c r="F267" s="33"/>
      <c r="G267" s="32" t="s">
        <v>689</v>
      </c>
      <c r="H267" s="33">
        <v>6</v>
      </c>
      <c r="I267" s="33">
        <v>23500</v>
      </c>
      <c r="J267" s="33">
        <v>131160</v>
      </c>
      <c r="K267" s="32" t="s">
        <v>43</v>
      </c>
      <c r="L267" s="33">
        <v>6</v>
      </c>
      <c r="M267" s="33">
        <v>23500</v>
      </c>
      <c r="N267" s="33">
        <v>131160</v>
      </c>
      <c r="O267" s="39">
        <f>표2[[#This Row],[수량]]+표2[[#This Row],[수량2]]-표2[[#This Row],[수량3]]</f>
        <v>0</v>
      </c>
      <c r="P267" s="39"/>
      <c r="Q26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68" spans="1:17" ht="30" customHeight="1" x14ac:dyDescent="0.3">
      <c r="A268" s="31">
        <f>ROW(표2[[#This Row],[연번]])-5</f>
        <v>263</v>
      </c>
      <c r="B268" s="32" t="s">
        <v>681</v>
      </c>
      <c r="C268" s="32" t="s">
        <v>696</v>
      </c>
      <c r="D268" s="33"/>
      <c r="E268" s="33"/>
      <c r="F268" s="33"/>
      <c r="G268" s="32" t="s">
        <v>694</v>
      </c>
      <c r="H268" s="33">
        <v>3</v>
      </c>
      <c r="I268" s="33">
        <v>23500</v>
      </c>
      <c r="J268" s="33">
        <v>70500</v>
      </c>
      <c r="K268" s="32" t="s">
        <v>697</v>
      </c>
      <c r="L268" s="33">
        <v>3</v>
      </c>
      <c r="M268" s="33">
        <v>23500</v>
      </c>
      <c r="N268" s="33">
        <v>70500</v>
      </c>
      <c r="O268" s="39">
        <f>표2[[#This Row],[수량]]+표2[[#This Row],[수량2]]-표2[[#This Row],[수량3]]</f>
        <v>0</v>
      </c>
      <c r="P268" s="39"/>
      <c r="Q26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69" spans="1:17" ht="30" customHeight="1" x14ac:dyDescent="0.3">
      <c r="A269" s="31">
        <f>ROW(표2[[#This Row],[연번]])-5</f>
        <v>264</v>
      </c>
      <c r="B269" s="32" t="s">
        <v>681</v>
      </c>
      <c r="C269" s="32" t="s">
        <v>682</v>
      </c>
      <c r="D269" s="33"/>
      <c r="E269" s="33"/>
      <c r="F269" s="33"/>
      <c r="G269" s="32" t="s">
        <v>689</v>
      </c>
      <c r="H269" s="33">
        <v>6</v>
      </c>
      <c r="I269" s="33">
        <v>22500</v>
      </c>
      <c r="J269" s="33">
        <v>125580</v>
      </c>
      <c r="K269" s="32" t="s">
        <v>691</v>
      </c>
      <c r="L269" s="33">
        <v>6</v>
      </c>
      <c r="M269" s="33">
        <v>22500</v>
      </c>
      <c r="N269" s="33">
        <v>125580</v>
      </c>
      <c r="O269" s="39">
        <f>표2[[#This Row],[수량]]+표2[[#This Row],[수량2]]-표2[[#This Row],[수량3]]</f>
        <v>0</v>
      </c>
      <c r="P269" s="39"/>
      <c r="Q26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70" spans="1:17" ht="30" customHeight="1" x14ac:dyDescent="0.3">
      <c r="A270" s="31">
        <f>ROW(표2[[#This Row],[연번]])-5</f>
        <v>265</v>
      </c>
      <c r="B270" s="32" t="s">
        <v>681</v>
      </c>
      <c r="C270" s="32" t="s">
        <v>682</v>
      </c>
      <c r="D270" s="33"/>
      <c r="E270" s="33"/>
      <c r="F270" s="33"/>
      <c r="G270" s="32" t="s">
        <v>683</v>
      </c>
      <c r="H270" s="33">
        <v>6</v>
      </c>
      <c r="I270" s="33">
        <v>16500</v>
      </c>
      <c r="J270" s="33">
        <v>92100</v>
      </c>
      <c r="K270" s="32" t="s">
        <v>173</v>
      </c>
      <c r="L270" s="33">
        <v>6</v>
      </c>
      <c r="M270" s="33">
        <v>16500</v>
      </c>
      <c r="N270" s="33">
        <v>92100</v>
      </c>
      <c r="O270" s="39">
        <f>표2[[#This Row],[수량]]+표2[[#This Row],[수량2]]-표2[[#This Row],[수량3]]</f>
        <v>0</v>
      </c>
      <c r="P270" s="39"/>
      <c r="Q27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71" spans="1:17" ht="30" customHeight="1" x14ac:dyDescent="0.3">
      <c r="A271" s="31">
        <f>ROW(표2[[#This Row],[연번]])-5</f>
        <v>266</v>
      </c>
      <c r="B271" s="32" t="s">
        <v>681</v>
      </c>
      <c r="C271" s="32" t="s">
        <v>292</v>
      </c>
      <c r="D271" s="33"/>
      <c r="E271" s="33"/>
      <c r="F271" s="33"/>
      <c r="G271" s="32" t="s">
        <v>685</v>
      </c>
      <c r="H271" s="33">
        <v>3</v>
      </c>
      <c r="I271" s="33">
        <v>13500</v>
      </c>
      <c r="J271" s="33">
        <v>34440</v>
      </c>
      <c r="K271" s="32" t="s">
        <v>686</v>
      </c>
      <c r="L271" s="33">
        <v>3</v>
      </c>
      <c r="M271" s="33">
        <v>13500</v>
      </c>
      <c r="N271" s="33">
        <v>34440</v>
      </c>
      <c r="O271" s="39">
        <f>표2[[#This Row],[수량]]+표2[[#This Row],[수량2]]-표2[[#This Row],[수량3]]</f>
        <v>0</v>
      </c>
      <c r="P271" s="39"/>
      <c r="Q27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72" spans="1:17" ht="30" customHeight="1" x14ac:dyDescent="0.3">
      <c r="A272" s="31">
        <f>ROW(표2[[#This Row],[연번]])-5</f>
        <v>267</v>
      </c>
      <c r="B272" s="32" t="s">
        <v>681</v>
      </c>
      <c r="C272" s="32" t="s">
        <v>698</v>
      </c>
      <c r="D272" s="33"/>
      <c r="E272" s="33"/>
      <c r="F272" s="33"/>
      <c r="G272" s="32" t="s">
        <v>700</v>
      </c>
      <c r="H272" s="33">
        <v>30</v>
      </c>
      <c r="I272" s="33">
        <v>10000</v>
      </c>
      <c r="J272" s="33">
        <v>294000</v>
      </c>
      <c r="K272" s="32" t="s">
        <v>702</v>
      </c>
      <c r="L272" s="33">
        <v>30</v>
      </c>
      <c r="M272" s="33">
        <v>10000</v>
      </c>
      <c r="N272" s="33">
        <v>294000</v>
      </c>
      <c r="O272" s="39">
        <f>표2[[#This Row],[수량]]+표2[[#This Row],[수량2]]-표2[[#This Row],[수량3]]</f>
        <v>0</v>
      </c>
      <c r="P272" s="39"/>
      <c r="Q27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73" spans="1:17" ht="30" customHeight="1" x14ac:dyDescent="0.3">
      <c r="A273" s="31">
        <f>ROW(표2[[#This Row],[연번]])-5</f>
        <v>268</v>
      </c>
      <c r="B273" s="32" t="s">
        <v>681</v>
      </c>
      <c r="C273" s="32" t="s">
        <v>698</v>
      </c>
      <c r="D273" s="33"/>
      <c r="E273" s="33"/>
      <c r="F273" s="33"/>
      <c r="G273" s="32" t="s">
        <v>694</v>
      </c>
      <c r="H273" s="33">
        <v>5</v>
      </c>
      <c r="I273" s="33">
        <v>5000</v>
      </c>
      <c r="J273" s="33">
        <v>25000</v>
      </c>
      <c r="K273" s="32" t="s">
        <v>699</v>
      </c>
      <c r="L273" s="33">
        <v>5</v>
      </c>
      <c r="M273" s="33">
        <v>5000</v>
      </c>
      <c r="N273" s="33">
        <v>25000</v>
      </c>
      <c r="O273" s="39">
        <f>표2[[#This Row],[수량]]+표2[[#This Row],[수량2]]-표2[[#This Row],[수량3]]</f>
        <v>0</v>
      </c>
      <c r="P273" s="39"/>
      <c r="Q27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74" spans="1:17" ht="30" customHeight="1" x14ac:dyDescent="0.3">
      <c r="A274" s="31">
        <f>ROW(표2[[#This Row],[연번]])-5</f>
        <v>269</v>
      </c>
      <c r="B274" s="32" t="s">
        <v>434</v>
      </c>
      <c r="C274" s="32" t="s">
        <v>798</v>
      </c>
      <c r="D274" s="33"/>
      <c r="E274" s="33"/>
      <c r="F274" s="33"/>
      <c r="G274" s="32" t="s">
        <v>435</v>
      </c>
      <c r="H274" s="33">
        <v>107</v>
      </c>
      <c r="I274" s="33">
        <v>4500</v>
      </c>
      <c r="J274" s="33">
        <v>409810</v>
      </c>
      <c r="K274" s="32" t="s">
        <v>436</v>
      </c>
      <c r="L274" s="33">
        <v>107</v>
      </c>
      <c r="M274" s="33">
        <v>4500</v>
      </c>
      <c r="N274" s="33">
        <v>409810</v>
      </c>
      <c r="O274" s="39">
        <f>표2[[#This Row],[수량]]+표2[[#This Row],[수량2]]-표2[[#This Row],[수량3]]</f>
        <v>0</v>
      </c>
      <c r="P274" s="39"/>
      <c r="Q27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75" spans="1:17" ht="30" customHeight="1" x14ac:dyDescent="0.3">
      <c r="A275" s="31">
        <f>ROW(표2[[#This Row],[연번]])-5</f>
        <v>270</v>
      </c>
      <c r="B275" s="32" t="s">
        <v>326</v>
      </c>
      <c r="C275" s="32" t="s">
        <v>327</v>
      </c>
      <c r="D275" s="33"/>
      <c r="E275" s="33"/>
      <c r="F275" s="33"/>
      <c r="G275" s="32" t="s">
        <v>328</v>
      </c>
      <c r="H275" s="33">
        <v>11</v>
      </c>
      <c r="I275" s="33">
        <v>10000</v>
      </c>
      <c r="J275" s="33">
        <v>106700</v>
      </c>
      <c r="K275" s="32" t="s">
        <v>329</v>
      </c>
      <c r="L275" s="33">
        <v>11</v>
      </c>
      <c r="M275" s="33">
        <v>10000</v>
      </c>
      <c r="N275" s="33">
        <v>106700</v>
      </c>
      <c r="O275" s="39">
        <f>표2[[#This Row],[수량]]+표2[[#This Row],[수량2]]-표2[[#This Row],[수량3]]</f>
        <v>0</v>
      </c>
      <c r="P275" s="39"/>
      <c r="Q27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76" spans="1:17" ht="30" customHeight="1" x14ac:dyDescent="0.3">
      <c r="A276" s="31">
        <f>ROW(표2[[#This Row],[연번]])-5</f>
        <v>271</v>
      </c>
      <c r="B276" s="32" t="s">
        <v>326</v>
      </c>
      <c r="C276" s="32" t="s">
        <v>327</v>
      </c>
      <c r="D276" s="33"/>
      <c r="E276" s="33"/>
      <c r="F276" s="33"/>
      <c r="G276" s="32" t="s">
        <v>330</v>
      </c>
      <c r="H276" s="33">
        <v>10</v>
      </c>
      <c r="I276" s="33">
        <v>10000</v>
      </c>
      <c r="J276" s="33">
        <v>94000</v>
      </c>
      <c r="K276" s="32" t="s">
        <v>331</v>
      </c>
      <c r="L276" s="33">
        <v>10</v>
      </c>
      <c r="M276" s="33">
        <v>10000</v>
      </c>
      <c r="N276" s="33">
        <v>94000</v>
      </c>
      <c r="O276" s="39">
        <f>표2[[#This Row],[수량]]+표2[[#This Row],[수량2]]-표2[[#This Row],[수량3]]</f>
        <v>0</v>
      </c>
      <c r="P276" s="39"/>
      <c r="Q27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77" spans="1:17" ht="30" customHeight="1" x14ac:dyDescent="0.3">
      <c r="A277" s="31">
        <f>ROW(표2[[#This Row],[연번]])-5</f>
        <v>272</v>
      </c>
      <c r="B277" s="32" t="s">
        <v>326</v>
      </c>
      <c r="C277" s="32" t="s">
        <v>332</v>
      </c>
      <c r="D277" s="33"/>
      <c r="E277" s="33"/>
      <c r="F277" s="33"/>
      <c r="G277" s="32" t="s">
        <v>333</v>
      </c>
      <c r="H277" s="33">
        <v>3</v>
      </c>
      <c r="I277" s="33">
        <v>10000</v>
      </c>
      <c r="J277" s="33">
        <v>30000</v>
      </c>
      <c r="K277" s="32" t="s">
        <v>200</v>
      </c>
      <c r="L277" s="33">
        <v>3</v>
      </c>
      <c r="M277" s="33">
        <v>10000</v>
      </c>
      <c r="N277" s="33">
        <v>30000</v>
      </c>
      <c r="O277" s="39">
        <f>표2[[#This Row],[수량]]+표2[[#This Row],[수량2]]-표2[[#This Row],[수량3]]</f>
        <v>0</v>
      </c>
      <c r="P277" s="39"/>
      <c r="Q27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78" spans="1:17" ht="30" customHeight="1" x14ac:dyDescent="0.3">
      <c r="A278" s="31">
        <f>ROW(표2[[#This Row],[연번]])-5</f>
        <v>273</v>
      </c>
      <c r="B278" s="41" t="s">
        <v>718</v>
      </c>
      <c r="C278" s="32" t="s">
        <v>59</v>
      </c>
      <c r="D278" s="33"/>
      <c r="E278" s="33"/>
      <c r="F278" s="33"/>
      <c r="G278" s="32" t="s">
        <v>719</v>
      </c>
      <c r="H278" s="33">
        <v>27</v>
      </c>
      <c r="I278" s="33">
        <v>50000</v>
      </c>
      <c r="J278" s="33">
        <v>1350000</v>
      </c>
      <c r="K278" s="32" t="s">
        <v>720</v>
      </c>
      <c r="L278" s="33">
        <v>27</v>
      </c>
      <c r="M278" s="33">
        <v>50000</v>
      </c>
      <c r="N278" s="33">
        <v>1350000</v>
      </c>
      <c r="O278" s="39">
        <f>표2[[#This Row],[수량]]+표2[[#This Row],[수량2]]-표2[[#This Row],[수량3]]</f>
        <v>0</v>
      </c>
      <c r="P278" s="39"/>
      <c r="Q27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79" spans="1:17" ht="30" customHeight="1" x14ac:dyDescent="0.3">
      <c r="A279" s="31">
        <f>ROW(표2[[#This Row],[연번]])-5</f>
        <v>274</v>
      </c>
      <c r="B279" s="32" t="s">
        <v>269</v>
      </c>
      <c r="C279" s="32" t="s">
        <v>96</v>
      </c>
      <c r="D279" s="33"/>
      <c r="E279" s="33"/>
      <c r="F279" s="33"/>
      <c r="G279" s="32" t="s">
        <v>270</v>
      </c>
      <c r="H279" s="33">
        <v>35</v>
      </c>
      <c r="I279" s="33">
        <v>10000</v>
      </c>
      <c r="J279" s="33">
        <v>350000</v>
      </c>
      <c r="K279" s="32" t="s">
        <v>271</v>
      </c>
      <c r="L279" s="33">
        <v>35</v>
      </c>
      <c r="M279" s="33">
        <v>10000</v>
      </c>
      <c r="N279" s="33">
        <v>350000</v>
      </c>
      <c r="O279" s="39">
        <f>표2[[#This Row],[수량]]+표2[[#This Row],[수량2]]-표2[[#This Row],[수량3]]</f>
        <v>0</v>
      </c>
      <c r="P279" s="39"/>
      <c r="Q27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80" spans="1:17" ht="30" customHeight="1" x14ac:dyDescent="0.3">
      <c r="A280" s="31">
        <f>ROW(표2[[#This Row],[연번]])-5</f>
        <v>275</v>
      </c>
      <c r="B280" s="32" t="s">
        <v>269</v>
      </c>
      <c r="C280" s="32" t="s">
        <v>96</v>
      </c>
      <c r="D280" s="33"/>
      <c r="E280" s="33"/>
      <c r="F280" s="33"/>
      <c r="G280" s="32" t="s">
        <v>270</v>
      </c>
      <c r="H280" s="33">
        <v>70</v>
      </c>
      <c r="I280" s="33">
        <v>10000</v>
      </c>
      <c r="J280" s="33">
        <v>700000</v>
      </c>
      <c r="K280" s="32" t="s">
        <v>272</v>
      </c>
      <c r="L280" s="33">
        <v>70</v>
      </c>
      <c r="M280" s="33">
        <v>10000</v>
      </c>
      <c r="N280" s="33">
        <v>700000</v>
      </c>
      <c r="O280" s="39">
        <f>표2[[#This Row],[수량]]+표2[[#This Row],[수량2]]-표2[[#This Row],[수량3]]</f>
        <v>0</v>
      </c>
      <c r="P280" s="39"/>
      <c r="Q28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81" spans="1:17" ht="30" customHeight="1" x14ac:dyDescent="0.3">
      <c r="A281" s="34">
        <f>ROW(표2[[#This Row],[연번]])-5</f>
        <v>276</v>
      </c>
      <c r="B281" s="42" t="s">
        <v>269</v>
      </c>
      <c r="C281" s="42" t="s">
        <v>59</v>
      </c>
      <c r="D281" s="35">
        <v>33</v>
      </c>
      <c r="E281" s="35">
        <v>5000</v>
      </c>
      <c r="F281" s="35">
        <v>163350</v>
      </c>
      <c r="G281" s="42" t="s">
        <v>250</v>
      </c>
      <c r="H281" s="35">
        <v>947</v>
      </c>
      <c r="I281" s="35">
        <v>5000</v>
      </c>
      <c r="J281" s="35">
        <v>4687650</v>
      </c>
      <c r="K281" s="42" t="s">
        <v>251</v>
      </c>
      <c r="L281" s="35">
        <v>947</v>
      </c>
      <c r="M281" s="35">
        <v>5000</v>
      </c>
      <c r="N281" s="35">
        <v>4735000</v>
      </c>
      <c r="O281" s="40">
        <f>표2[[#This Row],[수량]]+표2[[#This Row],[수량2]]-표2[[#This Row],[수량3]]</f>
        <v>33</v>
      </c>
      <c r="P281" s="40">
        <v>50000</v>
      </c>
      <c r="Q281" s="40">
        <v>163350</v>
      </c>
    </row>
    <row r="282" spans="1:17" ht="30" customHeight="1" x14ac:dyDescent="0.3">
      <c r="A282" s="31">
        <f>ROW(표2[[#This Row],[연번]])-5</f>
        <v>277</v>
      </c>
      <c r="B282" s="32" t="s">
        <v>252</v>
      </c>
      <c r="C282" s="32" t="s">
        <v>96</v>
      </c>
      <c r="D282" s="33"/>
      <c r="E282" s="33"/>
      <c r="F282" s="33"/>
      <c r="G282" s="32" t="s">
        <v>267</v>
      </c>
      <c r="H282" s="33">
        <v>20</v>
      </c>
      <c r="I282" s="33">
        <v>50000</v>
      </c>
      <c r="J282" s="33">
        <v>1000000</v>
      </c>
      <c r="K282" s="32" t="s">
        <v>268</v>
      </c>
      <c r="L282" s="33">
        <v>20</v>
      </c>
      <c r="M282" s="33">
        <v>50000</v>
      </c>
      <c r="N282" s="33">
        <v>1000000</v>
      </c>
      <c r="O282" s="39">
        <f>표2[[#This Row],[수량]]+표2[[#This Row],[수량2]]-표2[[#This Row],[수량3]]</f>
        <v>0</v>
      </c>
      <c r="P282" s="39"/>
      <c r="Q28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83" spans="1:17" ht="30" customHeight="1" x14ac:dyDescent="0.3">
      <c r="A283" s="31">
        <f>ROW(표2[[#This Row],[연번]])-5</f>
        <v>278</v>
      </c>
      <c r="B283" s="32" t="s">
        <v>252</v>
      </c>
      <c r="C283" s="32" t="s">
        <v>96</v>
      </c>
      <c r="D283" s="33"/>
      <c r="E283" s="33"/>
      <c r="F283" s="33"/>
      <c r="G283" s="32" t="s">
        <v>844</v>
      </c>
      <c r="H283" s="33">
        <v>3</v>
      </c>
      <c r="I283" s="33">
        <v>28480</v>
      </c>
      <c r="J283" s="33">
        <v>87449</v>
      </c>
      <c r="K283" s="32" t="s">
        <v>266</v>
      </c>
      <c r="L283" s="33">
        <v>3</v>
      </c>
      <c r="M283" s="33">
        <v>28480</v>
      </c>
      <c r="N283" s="33">
        <v>87449</v>
      </c>
      <c r="O283" s="39">
        <f>표2[[#This Row],[수량]]+표2[[#This Row],[수량2]]-표2[[#This Row],[수량3]]</f>
        <v>0</v>
      </c>
      <c r="P283" s="39"/>
      <c r="Q28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84" spans="1:17" ht="30" customHeight="1" x14ac:dyDescent="0.3">
      <c r="A284" s="31">
        <f>ROW(표2[[#This Row],[연번]])-5</f>
        <v>279</v>
      </c>
      <c r="B284" s="32" t="s">
        <v>252</v>
      </c>
      <c r="C284" s="32" t="s">
        <v>96</v>
      </c>
      <c r="D284" s="33"/>
      <c r="E284" s="33"/>
      <c r="F284" s="33"/>
      <c r="G284" s="32" t="s">
        <v>842</v>
      </c>
      <c r="H284" s="33">
        <v>1</v>
      </c>
      <c r="I284" s="33">
        <v>28270</v>
      </c>
      <c r="J284" s="33">
        <v>28944</v>
      </c>
      <c r="K284" s="32" t="s">
        <v>265</v>
      </c>
      <c r="L284" s="33">
        <v>1</v>
      </c>
      <c r="M284" s="33">
        <v>28270</v>
      </c>
      <c r="N284" s="33">
        <v>28944</v>
      </c>
      <c r="O284" s="39">
        <f>표2[[#This Row],[수량]]+표2[[#This Row],[수량2]]-표2[[#This Row],[수량3]]</f>
        <v>0</v>
      </c>
      <c r="P284" s="39"/>
      <c r="Q28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85" spans="1:17" ht="30" customHeight="1" x14ac:dyDescent="0.3">
      <c r="A285" s="31">
        <f>ROW(표2[[#This Row],[연번]])-5</f>
        <v>280</v>
      </c>
      <c r="B285" s="32" t="s">
        <v>252</v>
      </c>
      <c r="C285" s="32" t="s">
        <v>96</v>
      </c>
      <c r="D285" s="33"/>
      <c r="E285" s="33"/>
      <c r="F285" s="33"/>
      <c r="G285" s="32" t="s">
        <v>253</v>
      </c>
      <c r="H285" s="33">
        <v>18</v>
      </c>
      <c r="I285" s="33">
        <v>14900</v>
      </c>
      <c r="J285" s="33">
        <v>252180</v>
      </c>
      <c r="K285" s="32" t="s">
        <v>254</v>
      </c>
      <c r="L285" s="33">
        <v>18</v>
      </c>
      <c r="M285" s="33">
        <v>14900</v>
      </c>
      <c r="N285" s="33">
        <v>252180</v>
      </c>
      <c r="O285" s="39">
        <f>표2[[#This Row],[수량]]+표2[[#This Row],[수량2]]-표2[[#This Row],[수량3]]</f>
        <v>0</v>
      </c>
      <c r="P285" s="39"/>
      <c r="Q28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86" spans="1:17" ht="30" customHeight="1" x14ac:dyDescent="0.3">
      <c r="A286" s="31">
        <f>ROW(표2[[#This Row],[연번]])-5</f>
        <v>281</v>
      </c>
      <c r="B286" s="32" t="s">
        <v>252</v>
      </c>
      <c r="C286" s="32" t="s">
        <v>96</v>
      </c>
      <c r="D286" s="33"/>
      <c r="E286" s="33"/>
      <c r="F286" s="33"/>
      <c r="G286" s="32" t="s">
        <v>253</v>
      </c>
      <c r="H286" s="33">
        <v>4</v>
      </c>
      <c r="I286" s="33">
        <v>14500</v>
      </c>
      <c r="J286" s="33">
        <v>54520</v>
      </c>
      <c r="K286" s="32" t="s">
        <v>255</v>
      </c>
      <c r="L286" s="33">
        <v>4</v>
      </c>
      <c r="M286" s="33">
        <v>14500</v>
      </c>
      <c r="N286" s="33">
        <v>54520</v>
      </c>
      <c r="O286" s="39">
        <f>표2[[#This Row],[수량]]+표2[[#This Row],[수량2]]-표2[[#This Row],[수량3]]</f>
        <v>0</v>
      </c>
      <c r="P286" s="39"/>
      <c r="Q28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87" spans="1:17" ht="30" customHeight="1" x14ac:dyDescent="0.3">
      <c r="A287" s="31">
        <f>ROW(표2[[#This Row],[연번]])-5</f>
        <v>282</v>
      </c>
      <c r="B287" s="32" t="s">
        <v>252</v>
      </c>
      <c r="C287" s="32" t="s">
        <v>96</v>
      </c>
      <c r="D287" s="33"/>
      <c r="E287" s="33"/>
      <c r="F287" s="33"/>
      <c r="G287" s="32" t="s">
        <v>849</v>
      </c>
      <c r="H287" s="33">
        <v>8</v>
      </c>
      <c r="I287" s="33">
        <v>14240</v>
      </c>
      <c r="J287" s="33">
        <v>1165980</v>
      </c>
      <c r="K287" s="32" t="s">
        <v>264</v>
      </c>
      <c r="L287" s="33">
        <v>8</v>
      </c>
      <c r="M287" s="33">
        <v>14240</v>
      </c>
      <c r="N287" s="33">
        <v>1165980</v>
      </c>
      <c r="O287" s="39">
        <f>표2[[#This Row],[수량]]+표2[[#This Row],[수량2]]-표2[[#This Row],[수량3]]</f>
        <v>0</v>
      </c>
      <c r="P287" s="39"/>
      <c r="Q28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88" spans="1:17" ht="30" customHeight="1" x14ac:dyDescent="0.3">
      <c r="A288" s="31">
        <f>ROW(표2[[#This Row],[연번]])-5</f>
        <v>283</v>
      </c>
      <c r="B288" s="32" t="s">
        <v>252</v>
      </c>
      <c r="C288" s="32" t="s">
        <v>96</v>
      </c>
      <c r="D288" s="33"/>
      <c r="E288" s="33"/>
      <c r="F288" s="33"/>
      <c r="G288" s="32" t="s">
        <v>842</v>
      </c>
      <c r="H288" s="33">
        <v>8</v>
      </c>
      <c r="I288" s="33">
        <v>14135</v>
      </c>
      <c r="J288" s="33">
        <v>115440</v>
      </c>
      <c r="K288" s="32" t="s">
        <v>263</v>
      </c>
      <c r="L288" s="33">
        <v>8</v>
      </c>
      <c r="M288" s="33">
        <v>14135</v>
      </c>
      <c r="N288" s="33">
        <v>115440</v>
      </c>
      <c r="O288" s="39">
        <f>표2[[#This Row],[수량]]+표2[[#This Row],[수량2]]-표2[[#This Row],[수량3]]</f>
        <v>0</v>
      </c>
      <c r="P288" s="39"/>
      <c r="Q28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89" spans="1:17" ht="30" customHeight="1" x14ac:dyDescent="0.3">
      <c r="A289" s="31">
        <f>ROW(표2[[#This Row],[연번]])-5</f>
        <v>284</v>
      </c>
      <c r="B289" s="32" t="s">
        <v>252</v>
      </c>
      <c r="C289" s="32" t="s">
        <v>96</v>
      </c>
      <c r="D289" s="33"/>
      <c r="E289" s="33"/>
      <c r="F289" s="33"/>
      <c r="G289" s="32" t="s">
        <v>256</v>
      </c>
      <c r="H289" s="33">
        <v>300</v>
      </c>
      <c r="I289" s="33">
        <v>10000</v>
      </c>
      <c r="J289" s="33">
        <v>3000000</v>
      </c>
      <c r="K289" s="32" t="s">
        <v>257</v>
      </c>
      <c r="L289" s="33">
        <v>300</v>
      </c>
      <c r="M289" s="33">
        <v>10000</v>
      </c>
      <c r="N289" s="33">
        <v>3000000</v>
      </c>
      <c r="O289" s="39">
        <f>표2[[#This Row],[수량]]+표2[[#This Row],[수량2]]-표2[[#This Row],[수량3]]</f>
        <v>0</v>
      </c>
      <c r="P289" s="39"/>
      <c r="Q28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90" spans="1:17" ht="30" customHeight="1" x14ac:dyDescent="0.3">
      <c r="A290" s="31">
        <f>ROW(표2[[#This Row],[연번]])-5</f>
        <v>285</v>
      </c>
      <c r="B290" s="32" t="s">
        <v>252</v>
      </c>
      <c r="C290" s="32" t="s">
        <v>96</v>
      </c>
      <c r="D290" s="33"/>
      <c r="E290" s="33"/>
      <c r="F290" s="33"/>
      <c r="G290" s="32" t="s">
        <v>261</v>
      </c>
      <c r="H290" s="33">
        <v>10</v>
      </c>
      <c r="I290" s="33">
        <v>10000</v>
      </c>
      <c r="J290" s="33">
        <v>110190</v>
      </c>
      <c r="K290" s="32" t="s">
        <v>262</v>
      </c>
      <c r="L290" s="33">
        <v>10</v>
      </c>
      <c r="M290" s="33">
        <v>10000</v>
      </c>
      <c r="N290" s="33">
        <v>110190</v>
      </c>
      <c r="O290" s="39">
        <f>표2[[#This Row],[수량]]+표2[[#This Row],[수량2]]-표2[[#This Row],[수량3]]</f>
        <v>0</v>
      </c>
      <c r="P290" s="39"/>
      <c r="Q29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91" spans="1:17" ht="30" customHeight="1" x14ac:dyDescent="0.3">
      <c r="A291" s="31">
        <f>ROW(표2[[#This Row],[연번]])-5</f>
        <v>286</v>
      </c>
      <c r="B291" s="32" t="s">
        <v>252</v>
      </c>
      <c r="C291" s="32" t="s">
        <v>96</v>
      </c>
      <c r="D291" s="33"/>
      <c r="E291" s="33"/>
      <c r="F291" s="33"/>
      <c r="G291" s="32" t="s">
        <v>258</v>
      </c>
      <c r="H291" s="33">
        <v>113</v>
      </c>
      <c r="I291" s="33">
        <v>5000</v>
      </c>
      <c r="J291" s="33">
        <v>525450</v>
      </c>
      <c r="K291" s="32" t="s">
        <v>259</v>
      </c>
      <c r="L291" s="33">
        <v>113</v>
      </c>
      <c r="M291" s="33">
        <v>5000</v>
      </c>
      <c r="N291" s="33">
        <v>525450</v>
      </c>
      <c r="O291" s="39">
        <f>표2[[#This Row],[수량]]+표2[[#This Row],[수량2]]-표2[[#This Row],[수량3]]</f>
        <v>0</v>
      </c>
      <c r="P291" s="39"/>
      <c r="Q29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92" spans="1:17" ht="30" customHeight="1" x14ac:dyDescent="0.3">
      <c r="A292" s="31">
        <f>ROW(표2[[#This Row],[연번]])-5</f>
        <v>287</v>
      </c>
      <c r="B292" s="32" t="s">
        <v>252</v>
      </c>
      <c r="C292" s="32" t="s">
        <v>96</v>
      </c>
      <c r="D292" s="33"/>
      <c r="E292" s="33"/>
      <c r="F292" s="33"/>
      <c r="G292" s="32" t="s">
        <v>258</v>
      </c>
      <c r="H292" s="33">
        <v>248</v>
      </c>
      <c r="I292" s="33">
        <v>5000</v>
      </c>
      <c r="J292" s="33">
        <v>1153200</v>
      </c>
      <c r="K292" s="32" t="s">
        <v>260</v>
      </c>
      <c r="L292" s="33">
        <v>248</v>
      </c>
      <c r="M292" s="33">
        <v>5000</v>
      </c>
      <c r="N292" s="33">
        <v>1153200</v>
      </c>
      <c r="O292" s="39">
        <f>표2[[#This Row],[수량]]+표2[[#This Row],[수량2]]-표2[[#This Row],[수량3]]</f>
        <v>0</v>
      </c>
      <c r="P292" s="39"/>
      <c r="Q29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93" spans="1:17" ht="30" customHeight="1" x14ac:dyDescent="0.3">
      <c r="A293" s="31">
        <f>ROW(표2[[#This Row],[연번]])-5</f>
        <v>288</v>
      </c>
      <c r="B293" s="32" t="s">
        <v>273</v>
      </c>
      <c r="C293" s="32" t="s">
        <v>59</v>
      </c>
      <c r="D293" s="33"/>
      <c r="E293" s="33"/>
      <c r="F293" s="33"/>
      <c r="G293" s="32" t="s">
        <v>274</v>
      </c>
      <c r="H293" s="33">
        <v>24</v>
      </c>
      <c r="I293" s="33">
        <v>50000</v>
      </c>
      <c r="J293" s="33">
        <v>1200000</v>
      </c>
      <c r="K293" s="32" t="s">
        <v>275</v>
      </c>
      <c r="L293" s="33">
        <v>24</v>
      </c>
      <c r="M293" s="33">
        <v>50000</v>
      </c>
      <c r="N293" s="33">
        <v>1200000</v>
      </c>
      <c r="O293" s="39">
        <f>표2[[#This Row],[수량]]+표2[[#This Row],[수량2]]-표2[[#This Row],[수량3]]</f>
        <v>0</v>
      </c>
      <c r="P293" s="39"/>
      <c r="Q29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94" spans="1:17" ht="30" customHeight="1" x14ac:dyDescent="0.3">
      <c r="A294" s="31">
        <f>ROW(표2[[#This Row],[연번]])-5</f>
        <v>289</v>
      </c>
      <c r="B294" s="32" t="s">
        <v>273</v>
      </c>
      <c r="C294" s="32" t="s">
        <v>59</v>
      </c>
      <c r="D294" s="33"/>
      <c r="E294" s="33"/>
      <c r="F294" s="33"/>
      <c r="G294" s="32" t="s">
        <v>278</v>
      </c>
      <c r="H294" s="33">
        <v>18</v>
      </c>
      <c r="I294" s="33">
        <v>50000</v>
      </c>
      <c r="J294" s="33">
        <v>900000</v>
      </c>
      <c r="K294" s="32" t="s">
        <v>279</v>
      </c>
      <c r="L294" s="33">
        <v>18</v>
      </c>
      <c r="M294" s="33">
        <v>50000</v>
      </c>
      <c r="N294" s="33">
        <v>900000</v>
      </c>
      <c r="O294" s="39">
        <f>표2[[#This Row],[수량]]+표2[[#This Row],[수량2]]-표2[[#This Row],[수량3]]</f>
        <v>0</v>
      </c>
      <c r="P294" s="39"/>
      <c r="Q29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95" spans="1:17" ht="30" customHeight="1" x14ac:dyDescent="0.3">
      <c r="A295" s="31">
        <f>ROW(표2[[#This Row],[연번]])-5</f>
        <v>290</v>
      </c>
      <c r="B295" s="32" t="s">
        <v>273</v>
      </c>
      <c r="C295" s="32" t="s">
        <v>211</v>
      </c>
      <c r="D295" s="33"/>
      <c r="E295" s="33"/>
      <c r="F295" s="33"/>
      <c r="G295" s="32" t="s">
        <v>276</v>
      </c>
      <c r="H295" s="33">
        <v>15</v>
      </c>
      <c r="I295" s="33">
        <v>30000</v>
      </c>
      <c r="J295" s="33">
        <v>450000</v>
      </c>
      <c r="K295" s="32" t="s">
        <v>277</v>
      </c>
      <c r="L295" s="33">
        <v>15</v>
      </c>
      <c r="M295" s="33">
        <v>30000</v>
      </c>
      <c r="N295" s="33">
        <v>450000</v>
      </c>
      <c r="O295" s="39">
        <f>표2[[#This Row],[수량]]+표2[[#This Row],[수량2]]-표2[[#This Row],[수량3]]</f>
        <v>0</v>
      </c>
      <c r="P295" s="39"/>
      <c r="Q29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96" spans="1:17" ht="30" customHeight="1" x14ac:dyDescent="0.3">
      <c r="A296" s="31">
        <f>ROW(표2[[#This Row],[연번]])-5</f>
        <v>291</v>
      </c>
      <c r="B296" s="32" t="s">
        <v>405</v>
      </c>
      <c r="C296" s="32" t="s">
        <v>406</v>
      </c>
      <c r="D296" s="33"/>
      <c r="E296" s="33"/>
      <c r="F296" s="33"/>
      <c r="G296" s="32" t="s">
        <v>407</v>
      </c>
      <c r="H296" s="33">
        <v>1</v>
      </c>
      <c r="I296" s="33">
        <v>59000</v>
      </c>
      <c r="J296" s="33">
        <v>59000</v>
      </c>
      <c r="K296" s="32" t="s">
        <v>408</v>
      </c>
      <c r="L296" s="33">
        <v>1</v>
      </c>
      <c r="M296" s="33">
        <v>59000</v>
      </c>
      <c r="N296" s="33">
        <v>59000</v>
      </c>
      <c r="O296" s="39">
        <f>표2[[#This Row],[수량]]+표2[[#This Row],[수량2]]-표2[[#This Row],[수량3]]</f>
        <v>0</v>
      </c>
      <c r="P296" s="39"/>
      <c r="Q29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97" spans="1:17" ht="30" customHeight="1" x14ac:dyDescent="0.3">
      <c r="A297" s="31">
        <f>ROW(표2[[#This Row],[연번]])-5</f>
        <v>292</v>
      </c>
      <c r="B297" s="32" t="s">
        <v>405</v>
      </c>
      <c r="C297" s="32" t="s">
        <v>33</v>
      </c>
      <c r="D297" s="33"/>
      <c r="E297" s="33"/>
      <c r="F297" s="33"/>
      <c r="G297" s="32" t="s">
        <v>407</v>
      </c>
      <c r="H297" s="33">
        <v>1</v>
      </c>
      <c r="I297" s="33">
        <v>50000</v>
      </c>
      <c r="J297" s="33">
        <v>50000</v>
      </c>
      <c r="K297" s="32" t="s">
        <v>192</v>
      </c>
      <c r="L297" s="33">
        <v>1</v>
      </c>
      <c r="M297" s="33">
        <v>50000</v>
      </c>
      <c r="N297" s="33">
        <v>50000</v>
      </c>
      <c r="O297" s="39">
        <f>표2[[#This Row],[수량]]+표2[[#This Row],[수량2]]-표2[[#This Row],[수량3]]</f>
        <v>0</v>
      </c>
      <c r="P297" s="39"/>
      <c r="Q29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98" spans="1:17" ht="30" customHeight="1" x14ac:dyDescent="0.3">
      <c r="A298" s="31">
        <f>ROW(표2[[#This Row],[연번]])-5</f>
        <v>293</v>
      </c>
      <c r="B298" s="32" t="s">
        <v>405</v>
      </c>
      <c r="C298" s="32" t="s">
        <v>409</v>
      </c>
      <c r="D298" s="33"/>
      <c r="E298" s="33"/>
      <c r="F298" s="33"/>
      <c r="G298" s="32" t="s">
        <v>410</v>
      </c>
      <c r="H298" s="33">
        <v>45</v>
      </c>
      <c r="I298" s="33">
        <v>10000</v>
      </c>
      <c r="J298" s="33">
        <v>436500</v>
      </c>
      <c r="K298" s="32" t="s">
        <v>411</v>
      </c>
      <c r="L298" s="33">
        <v>45</v>
      </c>
      <c r="M298" s="33">
        <v>10000</v>
      </c>
      <c r="N298" s="33">
        <v>436500</v>
      </c>
      <c r="O298" s="39">
        <f>표2[[#This Row],[수량]]+표2[[#This Row],[수량2]]-표2[[#This Row],[수량3]]</f>
        <v>0</v>
      </c>
      <c r="P298" s="39"/>
      <c r="Q29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299" spans="1:17" ht="30" customHeight="1" x14ac:dyDescent="0.3">
      <c r="A299" s="34">
        <f>ROW(표2[[#This Row],[연번]])-5</f>
        <v>294</v>
      </c>
      <c r="B299" s="42" t="s">
        <v>412</v>
      </c>
      <c r="C299" s="42" t="s">
        <v>211</v>
      </c>
      <c r="D299" s="35"/>
      <c r="E299" s="35"/>
      <c r="F299" s="35"/>
      <c r="G299" s="42" t="s">
        <v>413</v>
      </c>
      <c r="H299" s="35">
        <v>1</v>
      </c>
      <c r="I299" s="35">
        <v>100000</v>
      </c>
      <c r="J299" s="35">
        <v>100000</v>
      </c>
      <c r="K299" s="42" t="s">
        <v>415</v>
      </c>
      <c r="L299" s="35">
        <v>1</v>
      </c>
      <c r="M299" s="35">
        <v>100000</v>
      </c>
      <c r="N299" s="35">
        <v>100000</v>
      </c>
      <c r="O299" s="39">
        <f>표2[[#This Row],[수량]]+표2[[#This Row],[수량2]]-표2[[#This Row],[수량3]]</f>
        <v>0</v>
      </c>
      <c r="P299" s="40"/>
      <c r="Q29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00" spans="1:17" ht="30" customHeight="1" x14ac:dyDescent="0.3">
      <c r="A300" s="34">
        <f>ROW(표2[[#This Row],[연번]])-5</f>
        <v>295</v>
      </c>
      <c r="B300" s="42" t="s">
        <v>412</v>
      </c>
      <c r="C300" s="42" t="s">
        <v>211</v>
      </c>
      <c r="D300" s="35"/>
      <c r="E300" s="35"/>
      <c r="F300" s="35"/>
      <c r="G300" s="42" t="s">
        <v>424</v>
      </c>
      <c r="H300" s="35">
        <v>1</v>
      </c>
      <c r="I300" s="35">
        <v>100000</v>
      </c>
      <c r="J300" s="35">
        <v>100000</v>
      </c>
      <c r="K300" s="42" t="s">
        <v>415</v>
      </c>
      <c r="L300" s="35">
        <v>1</v>
      </c>
      <c r="M300" s="35">
        <v>100000</v>
      </c>
      <c r="N300" s="35">
        <v>100000</v>
      </c>
      <c r="O300" s="39">
        <f>표2[[#This Row],[수량]]+표2[[#This Row],[수량2]]-표2[[#This Row],[수량3]]</f>
        <v>0</v>
      </c>
      <c r="P300" s="40"/>
      <c r="Q30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01" spans="1:17" ht="30" customHeight="1" x14ac:dyDescent="0.3">
      <c r="A301" s="34">
        <f>ROW(표2[[#This Row],[연번]])-5</f>
        <v>296</v>
      </c>
      <c r="B301" s="42" t="s">
        <v>412</v>
      </c>
      <c r="C301" s="42" t="s">
        <v>211</v>
      </c>
      <c r="D301" s="35"/>
      <c r="E301" s="35"/>
      <c r="F301" s="35"/>
      <c r="G301" s="42" t="s">
        <v>413</v>
      </c>
      <c r="H301" s="35">
        <v>2</v>
      </c>
      <c r="I301" s="35">
        <v>50000</v>
      </c>
      <c r="J301" s="35">
        <v>100000</v>
      </c>
      <c r="K301" s="42" t="s">
        <v>414</v>
      </c>
      <c r="L301" s="35">
        <v>2</v>
      </c>
      <c r="M301" s="35">
        <v>50000</v>
      </c>
      <c r="N301" s="35">
        <v>100000</v>
      </c>
      <c r="O301" s="39">
        <f>표2[[#This Row],[수량]]+표2[[#This Row],[수량2]]-표2[[#This Row],[수량3]]</f>
        <v>0</v>
      </c>
      <c r="P301" s="40"/>
      <c r="Q30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02" spans="1:17" ht="30" customHeight="1" x14ac:dyDescent="0.3">
      <c r="A302" s="34">
        <f>ROW(표2[[#This Row],[연번]])-5</f>
        <v>297</v>
      </c>
      <c r="B302" s="42" t="s">
        <v>412</v>
      </c>
      <c r="C302" s="42" t="s">
        <v>211</v>
      </c>
      <c r="D302" s="35"/>
      <c r="E302" s="35"/>
      <c r="F302" s="35"/>
      <c r="G302" s="42" t="s">
        <v>424</v>
      </c>
      <c r="H302" s="35">
        <v>1</v>
      </c>
      <c r="I302" s="35">
        <v>50000</v>
      </c>
      <c r="J302" s="35">
        <v>50000</v>
      </c>
      <c r="K302" s="42" t="s">
        <v>64</v>
      </c>
      <c r="L302" s="35">
        <v>1</v>
      </c>
      <c r="M302" s="35">
        <v>50000</v>
      </c>
      <c r="N302" s="35">
        <v>50000</v>
      </c>
      <c r="O302" s="39">
        <f>표2[[#This Row],[수량]]+표2[[#This Row],[수량2]]-표2[[#This Row],[수량3]]</f>
        <v>0</v>
      </c>
      <c r="P302" s="40"/>
      <c r="Q30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03" spans="1:17" ht="30" customHeight="1" x14ac:dyDescent="0.3">
      <c r="A303" s="34">
        <f>ROW(표2[[#This Row],[연번]])-5</f>
        <v>298</v>
      </c>
      <c r="B303" s="42" t="s">
        <v>412</v>
      </c>
      <c r="C303" s="42" t="s">
        <v>211</v>
      </c>
      <c r="D303" s="35"/>
      <c r="E303" s="35"/>
      <c r="F303" s="35"/>
      <c r="G303" s="42" t="s">
        <v>413</v>
      </c>
      <c r="H303" s="35">
        <v>1</v>
      </c>
      <c r="I303" s="35">
        <v>30000</v>
      </c>
      <c r="J303" s="35">
        <v>30000</v>
      </c>
      <c r="K303" s="42" t="s">
        <v>60</v>
      </c>
      <c r="L303" s="35">
        <v>1</v>
      </c>
      <c r="M303" s="35">
        <v>30000</v>
      </c>
      <c r="N303" s="35">
        <v>30000</v>
      </c>
      <c r="O303" s="39">
        <f>표2[[#This Row],[수량]]+표2[[#This Row],[수량2]]-표2[[#This Row],[수량3]]</f>
        <v>0</v>
      </c>
      <c r="P303" s="40"/>
      <c r="Q30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04" spans="1:17" ht="30" customHeight="1" x14ac:dyDescent="0.3">
      <c r="A304" s="34">
        <f>ROW(표2[[#This Row],[연번]])-5</f>
        <v>299</v>
      </c>
      <c r="B304" s="42" t="s">
        <v>412</v>
      </c>
      <c r="C304" s="42" t="s">
        <v>211</v>
      </c>
      <c r="D304" s="35"/>
      <c r="E304" s="35"/>
      <c r="F304" s="35"/>
      <c r="G304" s="42" t="s">
        <v>424</v>
      </c>
      <c r="H304" s="35">
        <v>1</v>
      </c>
      <c r="I304" s="35">
        <v>30000</v>
      </c>
      <c r="J304" s="35">
        <v>30000</v>
      </c>
      <c r="K304" s="42" t="s">
        <v>60</v>
      </c>
      <c r="L304" s="35">
        <v>1</v>
      </c>
      <c r="M304" s="35">
        <v>30000</v>
      </c>
      <c r="N304" s="35">
        <v>30000</v>
      </c>
      <c r="O304" s="39">
        <f>표2[[#This Row],[수량]]+표2[[#This Row],[수량2]]-표2[[#This Row],[수량3]]</f>
        <v>0</v>
      </c>
      <c r="P304" s="40"/>
      <c r="Q30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05" spans="1:17" ht="30" customHeight="1" x14ac:dyDescent="0.3">
      <c r="A305" s="34">
        <f>ROW(표2[[#This Row],[연번]])-5</f>
        <v>300</v>
      </c>
      <c r="B305" s="42" t="s">
        <v>412</v>
      </c>
      <c r="C305" s="42" t="s">
        <v>211</v>
      </c>
      <c r="D305" s="35"/>
      <c r="E305" s="35"/>
      <c r="F305" s="35"/>
      <c r="G305" s="42" t="s">
        <v>418</v>
      </c>
      <c r="H305" s="35">
        <v>49</v>
      </c>
      <c r="I305" s="35">
        <v>20000</v>
      </c>
      <c r="J305" s="35">
        <v>980000</v>
      </c>
      <c r="K305" s="42" t="s">
        <v>419</v>
      </c>
      <c r="L305" s="35">
        <v>45</v>
      </c>
      <c r="M305" s="35">
        <v>20000</v>
      </c>
      <c r="N305" s="35">
        <v>900000</v>
      </c>
      <c r="O305" s="39">
        <f>표2[[#This Row],[수량]]+표2[[#This Row],[수량2]]-표2[[#This Row],[수량3]]</f>
        <v>4</v>
      </c>
      <c r="P305" s="40">
        <v>20000</v>
      </c>
      <c r="Q30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80000</v>
      </c>
    </row>
    <row r="306" spans="1:17" ht="30" customHeight="1" x14ac:dyDescent="0.3">
      <c r="A306" s="34">
        <f>ROW(표2[[#This Row],[연번]])-5</f>
        <v>301</v>
      </c>
      <c r="B306" s="42" t="s">
        <v>412</v>
      </c>
      <c r="C306" s="42" t="s">
        <v>211</v>
      </c>
      <c r="D306" s="35"/>
      <c r="E306" s="35"/>
      <c r="F306" s="35"/>
      <c r="G306" s="42" t="s">
        <v>420</v>
      </c>
      <c r="H306" s="35">
        <v>2</v>
      </c>
      <c r="I306" s="35">
        <v>20000</v>
      </c>
      <c r="J306" s="35">
        <v>40000</v>
      </c>
      <c r="K306" s="42" t="s">
        <v>230</v>
      </c>
      <c r="L306" s="35">
        <v>2</v>
      </c>
      <c r="M306" s="35">
        <v>20000</v>
      </c>
      <c r="N306" s="35">
        <v>40000</v>
      </c>
      <c r="O306" s="39">
        <f>표2[[#This Row],[수량]]+표2[[#This Row],[수량2]]-표2[[#This Row],[수량3]]</f>
        <v>0</v>
      </c>
      <c r="P306" s="40"/>
      <c r="Q30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07" spans="1:17" ht="30" customHeight="1" x14ac:dyDescent="0.3">
      <c r="A307" s="34">
        <f>ROW(표2[[#This Row],[연번]])-5</f>
        <v>302</v>
      </c>
      <c r="B307" s="42" t="s">
        <v>412</v>
      </c>
      <c r="C307" s="42" t="s">
        <v>211</v>
      </c>
      <c r="D307" s="35"/>
      <c r="E307" s="35"/>
      <c r="F307" s="35"/>
      <c r="G307" s="42" t="s">
        <v>421</v>
      </c>
      <c r="H307" s="35">
        <v>7</v>
      </c>
      <c r="I307" s="35">
        <v>20000</v>
      </c>
      <c r="J307" s="35">
        <v>140000</v>
      </c>
      <c r="K307" s="42" t="s">
        <v>40</v>
      </c>
      <c r="L307" s="35">
        <v>7</v>
      </c>
      <c r="M307" s="35">
        <v>20000</v>
      </c>
      <c r="N307" s="35">
        <v>140000</v>
      </c>
      <c r="O307" s="39">
        <f>표2[[#This Row],[수량]]+표2[[#This Row],[수량2]]-표2[[#This Row],[수량3]]</f>
        <v>0</v>
      </c>
      <c r="P307" s="40"/>
      <c r="Q30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08" spans="1:17" ht="30" customHeight="1" x14ac:dyDescent="0.3">
      <c r="A308" s="34">
        <f>ROW(표2[[#This Row],[연번]])-5</f>
        <v>303</v>
      </c>
      <c r="B308" s="42" t="s">
        <v>412</v>
      </c>
      <c r="C308" s="42" t="s">
        <v>211</v>
      </c>
      <c r="D308" s="35"/>
      <c r="E308" s="35"/>
      <c r="F308" s="35"/>
      <c r="G308" s="42" t="s">
        <v>426</v>
      </c>
      <c r="H308" s="35">
        <v>9</v>
      </c>
      <c r="I308" s="35">
        <v>20000</v>
      </c>
      <c r="J308" s="35">
        <v>180000</v>
      </c>
      <c r="K308" s="42" t="s">
        <v>427</v>
      </c>
      <c r="L308" s="35">
        <v>8</v>
      </c>
      <c r="M308" s="35">
        <v>20000</v>
      </c>
      <c r="N308" s="35">
        <v>160000</v>
      </c>
      <c r="O308" s="39">
        <f>표2[[#This Row],[수량]]+표2[[#This Row],[수량2]]-표2[[#This Row],[수량3]]</f>
        <v>1</v>
      </c>
      <c r="P308" s="40">
        <v>20000</v>
      </c>
      <c r="Q30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20000</v>
      </c>
    </row>
    <row r="309" spans="1:17" ht="30" customHeight="1" x14ac:dyDescent="0.3">
      <c r="A309" s="34">
        <f>ROW(표2[[#This Row],[연번]])-5</f>
        <v>304</v>
      </c>
      <c r="B309" s="42" t="s">
        <v>412</v>
      </c>
      <c r="C309" s="42" t="s">
        <v>211</v>
      </c>
      <c r="D309" s="35"/>
      <c r="E309" s="35"/>
      <c r="F309" s="35"/>
      <c r="G309" s="42" t="s">
        <v>428</v>
      </c>
      <c r="H309" s="35">
        <v>2</v>
      </c>
      <c r="I309" s="35">
        <v>20000</v>
      </c>
      <c r="J309" s="35">
        <v>40000</v>
      </c>
      <c r="K309" s="42" t="s">
        <v>429</v>
      </c>
      <c r="L309" s="35">
        <v>1</v>
      </c>
      <c r="M309" s="35">
        <v>20000</v>
      </c>
      <c r="N309" s="35">
        <v>20000</v>
      </c>
      <c r="O309" s="39">
        <f>표2[[#This Row],[수량]]+표2[[#This Row],[수량2]]-표2[[#This Row],[수량3]]</f>
        <v>1</v>
      </c>
      <c r="P309" s="40">
        <v>20000</v>
      </c>
      <c r="Q30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20000</v>
      </c>
    </row>
    <row r="310" spans="1:17" ht="30" customHeight="1" x14ac:dyDescent="0.3">
      <c r="A310" s="34">
        <f>ROW(표2[[#This Row],[연번]])-5</f>
        <v>305</v>
      </c>
      <c r="B310" s="42" t="s">
        <v>412</v>
      </c>
      <c r="C310" s="42" t="s">
        <v>211</v>
      </c>
      <c r="D310" s="35"/>
      <c r="E310" s="35"/>
      <c r="F310" s="35"/>
      <c r="G310" s="42" t="s">
        <v>416</v>
      </c>
      <c r="H310" s="35">
        <v>35</v>
      </c>
      <c r="I310" s="35">
        <v>10000</v>
      </c>
      <c r="J310" s="35">
        <v>350000</v>
      </c>
      <c r="K310" s="42" t="s">
        <v>417</v>
      </c>
      <c r="L310" s="35">
        <v>30</v>
      </c>
      <c r="M310" s="35">
        <v>10000</v>
      </c>
      <c r="N310" s="35">
        <v>300000</v>
      </c>
      <c r="O310" s="39">
        <f>표2[[#This Row],[수량]]+표2[[#This Row],[수량2]]-표2[[#This Row],[수량3]]</f>
        <v>5</v>
      </c>
      <c r="P310" s="40">
        <v>10000</v>
      </c>
      <c r="Q31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50000</v>
      </c>
    </row>
    <row r="311" spans="1:17" ht="30" customHeight="1" x14ac:dyDescent="0.3">
      <c r="A311" s="34">
        <f>ROW(표2[[#This Row],[연번]])-5</f>
        <v>306</v>
      </c>
      <c r="B311" s="42" t="s">
        <v>412</v>
      </c>
      <c r="C311" s="42" t="s">
        <v>211</v>
      </c>
      <c r="D311" s="35"/>
      <c r="E311" s="35"/>
      <c r="F311" s="35"/>
      <c r="G311" s="42" t="s">
        <v>422</v>
      </c>
      <c r="H311" s="35">
        <v>3</v>
      </c>
      <c r="I311" s="35">
        <v>10000</v>
      </c>
      <c r="J311" s="35">
        <v>30000</v>
      </c>
      <c r="K311" s="42" t="s">
        <v>423</v>
      </c>
      <c r="L311" s="35">
        <v>3</v>
      </c>
      <c r="M311" s="35">
        <v>10000</v>
      </c>
      <c r="N311" s="35">
        <v>30000</v>
      </c>
      <c r="O311" s="39">
        <f>표2[[#This Row],[수량]]+표2[[#This Row],[수량2]]-표2[[#This Row],[수량3]]</f>
        <v>0</v>
      </c>
      <c r="P311" s="40"/>
      <c r="Q31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12" spans="1:17" ht="30" customHeight="1" x14ac:dyDescent="0.3">
      <c r="A312" s="34">
        <f>ROW(표2[[#This Row],[연번]])-5</f>
        <v>307</v>
      </c>
      <c r="B312" s="42" t="s">
        <v>412</v>
      </c>
      <c r="C312" s="42" t="s">
        <v>211</v>
      </c>
      <c r="D312" s="35"/>
      <c r="E312" s="35"/>
      <c r="F312" s="35"/>
      <c r="G312" s="42" t="s">
        <v>425</v>
      </c>
      <c r="H312" s="35">
        <v>30</v>
      </c>
      <c r="I312" s="35">
        <v>10000</v>
      </c>
      <c r="J312" s="35">
        <v>300000</v>
      </c>
      <c r="K312" s="42" t="s">
        <v>417</v>
      </c>
      <c r="L312" s="35">
        <v>30</v>
      </c>
      <c r="M312" s="35">
        <v>10000</v>
      </c>
      <c r="N312" s="35">
        <v>300000</v>
      </c>
      <c r="O312" s="39">
        <f>표2[[#This Row],[수량]]+표2[[#This Row],[수량2]]-표2[[#This Row],[수량3]]</f>
        <v>0</v>
      </c>
      <c r="P312" s="40"/>
      <c r="Q31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13" spans="1:17" ht="30" customHeight="1" x14ac:dyDescent="0.3">
      <c r="A313" s="34">
        <f>ROW(표2[[#This Row],[연번]])-5</f>
        <v>308</v>
      </c>
      <c r="B313" s="42" t="s">
        <v>430</v>
      </c>
      <c r="C313" s="42" t="s">
        <v>431</v>
      </c>
      <c r="D313" s="35"/>
      <c r="E313" s="35"/>
      <c r="F313" s="35"/>
      <c r="G313" s="42" t="s">
        <v>432</v>
      </c>
      <c r="H313" s="35">
        <v>85</v>
      </c>
      <c r="I313" s="35">
        <v>20000</v>
      </c>
      <c r="J313" s="35">
        <v>1700000</v>
      </c>
      <c r="K313" s="42" t="s">
        <v>433</v>
      </c>
      <c r="L313" s="35">
        <v>84</v>
      </c>
      <c r="M313" s="35">
        <v>20000</v>
      </c>
      <c r="N313" s="35">
        <v>1680000</v>
      </c>
      <c r="O313" s="39">
        <f>표2[[#This Row],[수량]]+표2[[#This Row],[수량2]]-표2[[#This Row],[수량3]]</f>
        <v>1</v>
      </c>
      <c r="P313" s="40">
        <v>20000</v>
      </c>
      <c r="Q31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20000</v>
      </c>
    </row>
    <row r="314" spans="1:17" ht="30" customHeight="1" x14ac:dyDescent="0.3">
      <c r="A314" s="31">
        <f>ROW(표2[[#This Row],[연번]])-5</f>
        <v>309</v>
      </c>
      <c r="B314" s="32" t="s">
        <v>724</v>
      </c>
      <c r="C314" s="32" t="s">
        <v>105</v>
      </c>
      <c r="D314" s="33"/>
      <c r="E314" s="33"/>
      <c r="F314" s="33"/>
      <c r="G314" s="32" t="s">
        <v>725</v>
      </c>
      <c r="H314" s="33">
        <v>1</v>
      </c>
      <c r="I314" s="33">
        <v>100000</v>
      </c>
      <c r="J314" s="33">
        <v>100000</v>
      </c>
      <c r="K314" s="32" t="s">
        <v>726</v>
      </c>
      <c r="L314" s="33">
        <v>1</v>
      </c>
      <c r="M314" s="33">
        <v>100000</v>
      </c>
      <c r="N314" s="33">
        <v>100000</v>
      </c>
      <c r="O314" s="39">
        <f>표2[[#This Row],[수량]]+표2[[#This Row],[수량2]]-표2[[#This Row],[수량3]]</f>
        <v>0</v>
      </c>
      <c r="P314" s="39"/>
      <c r="Q31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15" spans="1:17" ht="30" customHeight="1" x14ac:dyDescent="0.3">
      <c r="A315" s="31">
        <f>ROW(표2[[#This Row],[연번]])-5</f>
        <v>310</v>
      </c>
      <c r="B315" s="32" t="s">
        <v>724</v>
      </c>
      <c r="C315" s="32" t="s">
        <v>105</v>
      </c>
      <c r="D315" s="33"/>
      <c r="E315" s="33"/>
      <c r="F315" s="33"/>
      <c r="G315" s="32" t="s">
        <v>727</v>
      </c>
      <c r="H315" s="33">
        <v>1</v>
      </c>
      <c r="I315" s="33">
        <v>50000</v>
      </c>
      <c r="J315" s="33">
        <v>50000</v>
      </c>
      <c r="K315" s="32" t="s">
        <v>841</v>
      </c>
      <c r="L315" s="33">
        <v>1</v>
      </c>
      <c r="M315" s="33">
        <v>50000</v>
      </c>
      <c r="N315" s="33">
        <v>50000</v>
      </c>
      <c r="O315" s="39">
        <f>표2[[#This Row],[수량]]+표2[[#This Row],[수량2]]-표2[[#This Row],[수량3]]</f>
        <v>0</v>
      </c>
      <c r="P315" s="39"/>
      <c r="Q31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16" spans="1:17" ht="30" customHeight="1" x14ac:dyDescent="0.3">
      <c r="A316" s="31">
        <f>ROW(표2[[#This Row],[연번]])-5</f>
        <v>311</v>
      </c>
      <c r="B316" s="32" t="s">
        <v>724</v>
      </c>
      <c r="C316" s="32" t="s">
        <v>737</v>
      </c>
      <c r="D316" s="33"/>
      <c r="E316" s="33"/>
      <c r="F316" s="33"/>
      <c r="G316" s="32" t="s">
        <v>738</v>
      </c>
      <c r="H316" s="33">
        <v>5</v>
      </c>
      <c r="I316" s="33">
        <v>31500</v>
      </c>
      <c r="J316" s="33">
        <v>148050</v>
      </c>
      <c r="K316" s="32" t="s">
        <v>739</v>
      </c>
      <c r="L316" s="33">
        <v>5</v>
      </c>
      <c r="M316" s="33">
        <v>31500</v>
      </c>
      <c r="N316" s="33">
        <v>148050</v>
      </c>
      <c r="O316" s="39">
        <f>표2[[#This Row],[수량]]+표2[[#This Row],[수량2]]-표2[[#This Row],[수량3]]</f>
        <v>0</v>
      </c>
      <c r="P316" s="39"/>
      <c r="Q31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17" spans="1:17" ht="30" customHeight="1" x14ac:dyDescent="0.3">
      <c r="A317" s="31">
        <f>ROW(표2[[#This Row],[연번]])-5</f>
        <v>312</v>
      </c>
      <c r="B317" s="32" t="s">
        <v>724</v>
      </c>
      <c r="C317" s="32" t="s">
        <v>728</v>
      </c>
      <c r="D317" s="33"/>
      <c r="E317" s="33"/>
      <c r="F317" s="33"/>
      <c r="G317" s="32" t="s">
        <v>729</v>
      </c>
      <c r="H317" s="33">
        <v>1</v>
      </c>
      <c r="I317" s="33">
        <v>30000</v>
      </c>
      <c r="J317" s="33">
        <v>30000</v>
      </c>
      <c r="K317" s="32" t="s">
        <v>730</v>
      </c>
      <c r="L317" s="33">
        <v>1</v>
      </c>
      <c r="M317" s="33">
        <v>30000</v>
      </c>
      <c r="N317" s="33">
        <v>30000</v>
      </c>
      <c r="O317" s="39">
        <f>표2[[#This Row],[수량]]+표2[[#This Row],[수량2]]-표2[[#This Row],[수량3]]</f>
        <v>0</v>
      </c>
      <c r="P317" s="39"/>
      <c r="Q31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18" spans="1:17" ht="30" customHeight="1" x14ac:dyDescent="0.3">
      <c r="A318" s="31">
        <f>ROW(표2[[#This Row],[연번]])-5</f>
        <v>313</v>
      </c>
      <c r="B318" s="32" t="s">
        <v>724</v>
      </c>
      <c r="C318" s="32" t="s">
        <v>728</v>
      </c>
      <c r="D318" s="33"/>
      <c r="E318" s="33"/>
      <c r="F318" s="33"/>
      <c r="G318" s="32" t="s">
        <v>731</v>
      </c>
      <c r="H318" s="33">
        <v>1</v>
      </c>
      <c r="I318" s="33">
        <v>30000</v>
      </c>
      <c r="J318" s="33">
        <v>30000</v>
      </c>
      <c r="K318" s="32" t="s">
        <v>192</v>
      </c>
      <c r="L318" s="33">
        <v>1</v>
      </c>
      <c r="M318" s="33">
        <v>30000</v>
      </c>
      <c r="N318" s="33">
        <v>30000</v>
      </c>
      <c r="O318" s="39">
        <f>표2[[#This Row],[수량]]+표2[[#This Row],[수량2]]-표2[[#This Row],[수량3]]</f>
        <v>0</v>
      </c>
      <c r="P318" s="39"/>
      <c r="Q31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19" spans="1:17" ht="30" customHeight="1" x14ac:dyDescent="0.3">
      <c r="A319" s="31">
        <f>ROW(표2[[#This Row],[연번]])-5</f>
        <v>314</v>
      </c>
      <c r="B319" s="32" t="s">
        <v>724</v>
      </c>
      <c r="C319" s="32" t="s">
        <v>732</v>
      </c>
      <c r="D319" s="33"/>
      <c r="E319" s="33"/>
      <c r="F319" s="33"/>
      <c r="G319" s="32" t="s">
        <v>733</v>
      </c>
      <c r="H319" s="33">
        <v>30</v>
      </c>
      <c r="I319" s="33">
        <v>4500</v>
      </c>
      <c r="J319" s="33">
        <v>114900</v>
      </c>
      <c r="K319" s="32" t="s">
        <v>734</v>
      </c>
      <c r="L319" s="33">
        <v>30</v>
      </c>
      <c r="M319" s="33">
        <v>4500</v>
      </c>
      <c r="N319" s="33">
        <v>114900</v>
      </c>
      <c r="O319" s="39">
        <f>표2[[#This Row],[수량]]+표2[[#This Row],[수량2]]-표2[[#This Row],[수량3]]</f>
        <v>0</v>
      </c>
      <c r="P319" s="39"/>
      <c r="Q31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20" spans="1:17" ht="30" customHeight="1" x14ac:dyDescent="0.3">
      <c r="A320" s="31">
        <f>ROW(표2[[#This Row],[연번]])-5</f>
        <v>315</v>
      </c>
      <c r="B320" s="32" t="s">
        <v>724</v>
      </c>
      <c r="C320" s="32" t="s">
        <v>732</v>
      </c>
      <c r="D320" s="33"/>
      <c r="E320" s="33"/>
      <c r="F320" s="33"/>
      <c r="G320" s="32" t="s">
        <v>735</v>
      </c>
      <c r="H320" s="33">
        <v>33</v>
      </c>
      <c r="I320" s="33">
        <v>4500</v>
      </c>
      <c r="J320" s="33">
        <v>126390</v>
      </c>
      <c r="K320" s="32" t="s">
        <v>736</v>
      </c>
      <c r="L320" s="33">
        <v>33</v>
      </c>
      <c r="M320" s="33">
        <v>4500</v>
      </c>
      <c r="N320" s="33">
        <v>126390</v>
      </c>
      <c r="O320" s="39">
        <f>표2[[#This Row],[수량]]+표2[[#This Row],[수량2]]-표2[[#This Row],[수량3]]</f>
        <v>0</v>
      </c>
      <c r="P320" s="39"/>
      <c r="Q32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21" spans="1:17" ht="30" customHeight="1" x14ac:dyDescent="0.3">
      <c r="A321" s="31">
        <f>ROW(표2[[#This Row],[연번]])-5</f>
        <v>316</v>
      </c>
      <c r="B321" s="32" t="s">
        <v>32</v>
      </c>
      <c r="C321" s="32" t="s">
        <v>33</v>
      </c>
      <c r="D321" s="33"/>
      <c r="E321" s="33"/>
      <c r="F321" s="33"/>
      <c r="G321" s="32" t="s">
        <v>37</v>
      </c>
      <c r="H321" s="33">
        <v>10</v>
      </c>
      <c r="I321" s="33">
        <v>100000</v>
      </c>
      <c r="J321" s="33">
        <v>1000000</v>
      </c>
      <c r="K321" s="32" t="s">
        <v>38</v>
      </c>
      <c r="L321" s="33">
        <v>10</v>
      </c>
      <c r="M321" s="33">
        <v>100000</v>
      </c>
      <c r="N321" s="33">
        <v>1000000</v>
      </c>
      <c r="O321" s="39">
        <f>표2[[#This Row],[수량]]+표2[[#This Row],[수량2]]-표2[[#This Row],[수량3]]</f>
        <v>0</v>
      </c>
      <c r="P321" s="39"/>
      <c r="Q32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22" spans="1:17" ht="30" customHeight="1" x14ac:dyDescent="0.3">
      <c r="A322" s="31">
        <f>ROW(표2[[#This Row],[연번]])-5</f>
        <v>317</v>
      </c>
      <c r="B322" s="32" t="s">
        <v>32</v>
      </c>
      <c r="C322" s="32" t="s">
        <v>33</v>
      </c>
      <c r="D322" s="33"/>
      <c r="E322" s="33"/>
      <c r="F322" s="33"/>
      <c r="G322" s="32" t="s">
        <v>35</v>
      </c>
      <c r="H322" s="33">
        <v>6</v>
      </c>
      <c r="I322" s="33">
        <v>50000</v>
      </c>
      <c r="J322" s="33">
        <v>300000</v>
      </c>
      <c r="K322" s="32" t="s">
        <v>36</v>
      </c>
      <c r="L322" s="33">
        <v>6</v>
      </c>
      <c r="M322" s="33">
        <v>50000</v>
      </c>
      <c r="N322" s="33">
        <v>300000</v>
      </c>
      <c r="O322" s="39">
        <f>표2[[#This Row],[수량]]+표2[[#This Row],[수량2]]-표2[[#This Row],[수량3]]</f>
        <v>0</v>
      </c>
      <c r="P322" s="39"/>
      <c r="Q32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23" spans="1:17" ht="30" customHeight="1" x14ac:dyDescent="0.3">
      <c r="A323" s="31">
        <f>ROW(표2[[#This Row],[연번]])-5</f>
        <v>318</v>
      </c>
      <c r="B323" s="32" t="s">
        <v>32</v>
      </c>
      <c r="C323" s="32" t="s">
        <v>33</v>
      </c>
      <c r="D323" s="33"/>
      <c r="E323" s="33"/>
      <c r="F323" s="33"/>
      <c r="G323" s="32" t="s">
        <v>39</v>
      </c>
      <c r="H323" s="33">
        <v>7</v>
      </c>
      <c r="I323" s="33">
        <v>50000</v>
      </c>
      <c r="J323" s="33">
        <v>350000</v>
      </c>
      <c r="K323" s="32" t="s">
        <v>40</v>
      </c>
      <c r="L323" s="33">
        <v>7</v>
      </c>
      <c r="M323" s="33">
        <v>50000</v>
      </c>
      <c r="N323" s="33">
        <v>350000</v>
      </c>
      <c r="O323" s="39">
        <f>표2[[#This Row],[수량]]+표2[[#This Row],[수량2]]-표2[[#This Row],[수량3]]</f>
        <v>0</v>
      </c>
      <c r="P323" s="39"/>
      <c r="Q32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24" spans="1:17" ht="30" customHeight="1" x14ac:dyDescent="0.3">
      <c r="A324" s="31">
        <f>ROW(표2[[#This Row],[연번]])-5</f>
        <v>319</v>
      </c>
      <c r="B324" s="32" t="s">
        <v>32</v>
      </c>
      <c r="C324" s="32" t="s">
        <v>41</v>
      </c>
      <c r="D324" s="33"/>
      <c r="E324" s="33"/>
      <c r="F324" s="33"/>
      <c r="G324" s="32" t="s">
        <v>42</v>
      </c>
      <c r="H324" s="33">
        <v>6</v>
      </c>
      <c r="I324" s="33">
        <v>23000</v>
      </c>
      <c r="J324" s="33">
        <v>138000</v>
      </c>
      <c r="K324" s="32" t="s">
        <v>43</v>
      </c>
      <c r="L324" s="33">
        <v>6</v>
      </c>
      <c r="M324" s="33">
        <v>23000</v>
      </c>
      <c r="N324" s="33">
        <v>138000</v>
      </c>
      <c r="O324" s="39">
        <f>표2[[#This Row],[수량]]+표2[[#This Row],[수량2]]-표2[[#This Row],[수량3]]</f>
        <v>0</v>
      </c>
      <c r="P324" s="39"/>
      <c r="Q32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25" spans="1:17" ht="30" customHeight="1" x14ac:dyDescent="0.3">
      <c r="A325" s="31">
        <f>ROW(표2[[#This Row],[연번]])-5</f>
        <v>320</v>
      </c>
      <c r="B325" s="32" t="s">
        <v>32</v>
      </c>
      <c r="C325" s="32" t="s">
        <v>41</v>
      </c>
      <c r="D325" s="33"/>
      <c r="E325" s="33"/>
      <c r="F325" s="33"/>
      <c r="G325" s="32" t="s">
        <v>44</v>
      </c>
      <c r="H325" s="33">
        <v>13</v>
      </c>
      <c r="I325" s="33">
        <v>13200</v>
      </c>
      <c r="J325" s="33">
        <v>171600</v>
      </c>
      <c r="K325" s="32" t="s">
        <v>45</v>
      </c>
      <c r="L325" s="33">
        <v>13</v>
      </c>
      <c r="M325" s="33">
        <v>13200</v>
      </c>
      <c r="N325" s="33">
        <v>171600</v>
      </c>
      <c r="O325" s="39">
        <f>표2[[#This Row],[수량]]+표2[[#This Row],[수량2]]-표2[[#This Row],[수량3]]</f>
        <v>0</v>
      </c>
      <c r="P325" s="39"/>
      <c r="Q32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26" spans="1:17" ht="30" customHeight="1" x14ac:dyDescent="0.3">
      <c r="A326" s="31">
        <f>ROW(표2[[#This Row],[연번]])-5</f>
        <v>321</v>
      </c>
      <c r="B326" s="32" t="s">
        <v>32</v>
      </c>
      <c r="C326" s="32" t="s">
        <v>41</v>
      </c>
      <c r="D326" s="33"/>
      <c r="E326" s="33"/>
      <c r="F326" s="33"/>
      <c r="G326" s="32" t="s">
        <v>46</v>
      </c>
      <c r="H326" s="33">
        <v>12</v>
      </c>
      <c r="I326" s="33">
        <v>10000</v>
      </c>
      <c r="J326" s="33">
        <v>120000</v>
      </c>
      <c r="K326" s="32" t="s">
        <v>47</v>
      </c>
      <c r="L326" s="33">
        <v>12</v>
      </c>
      <c r="M326" s="33">
        <v>10000</v>
      </c>
      <c r="N326" s="33">
        <v>120000</v>
      </c>
      <c r="O326" s="39">
        <f>표2[[#This Row],[수량]]+표2[[#This Row],[수량2]]-표2[[#This Row],[수량3]]</f>
        <v>0</v>
      </c>
      <c r="P326" s="39"/>
      <c r="Q32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27" spans="1:17" ht="30" customHeight="1" x14ac:dyDescent="0.3">
      <c r="A327" s="31">
        <f>ROW(표2[[#This Row],[연번]])-5</f>
        <v>322</v>
      </c>
      <c r="B327" s="32" t="s">
        <v>575</v>
      </c>
      <c r="C327" s="32" t="s">
        <v>105</v>
      </c>
      <c r="D327" s="33">
        <v>7</v>
      </c>
      <c r="E327" s="33">
        <v>50000</v>
      </c>
      <c r="F327" s="33">
        <v>350000</v>
      </c>
      <c r="G327" s="32"/>
      <c r="H327" s="33"/>
      <c r="I327" s="33"/>
      <c r="J327" s="33"/>
      <c r="K327" s="32"/>
      <c r="L327" s="33"/>
      <c r="M327" s="33"/>
      <c r="N327" s="33"/>
      <c r="O327" s="39">
        <f>표2[[#This Row],[수량]]+표2[[#This Row],[수량2]]-표2[[#This Row],[수량3]]</f>
        <v>7</v>
      </c>
      <c r="P327" s="39">
        <v>50000</v>
      </c>
      <c r="Q32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350000</v>
      </c>
    </row>
    <row r="328" spans="1:17" ht="30" customHeight="1" x14ac:dyDescent="0.3">
      <c r="A328" s="31">
        <f>ROW(표2[[#This Row],[연번]])-5</f>
        <v>323</v>
      </c>
      <c r="B328" s="32" t="s">
        <v>575</v>
      </c>
      <c r="C328" s="32" t="s">
        <v>380</v>
      </c>
      <c r="D328" s="33">
        <v>7</v>
      </c>
      <c r="E328" s="33">
        <v>50000</v>
      </c>
      <c r="F328" s="33">
        <v>350000</v>
      </c>
      <c r="G328" s="32"/>
      <c r="H328" s="33"/>
      <c r="I328" s="33"/>
      <c r="J328" s="33"/>
      <c r="K328" s="32" t="s">
        <v>576</v>
      </c>
      <c r="L328" s="33">
        <v>1</v>
      </c>
      <c r="M328" s="33">
        <v>50000</v>
      </c>
      <c r="N328" s="33">
        <v>50000</v>
      </c>
      <c r="O328" s="39">
        <f>표2[[#This Row],[수량]]+표2[[#This Row],[수량2]]-표2[[#This Row],[수량3]]</f>
        <v>6</v>
      </c>
      <c r="P328" s="39">
        <v>50000</v>
      </c>
      <c r="Q32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300000</v>
      </c>
    </row>
    <row r="329" spans="1:17" ht="30" customHeight="1" x14ac:dyDescent="0.3">
      <c r="A329" s="31">
        <f>ROW(표2[[#This Row],[연번]])-5</f>
        <v>324</v>
      </c>
      <c r="B329" s="32" t="s">
        <v>575</v>
      </c>
      <c r="C329" s="32" t="s">
        <v>380</v>
      </c>
      <c r="D329" s="33">
        <v>49</v>
      </c>
      <c r="E329" s="33">
        <v>20000</v>
      </c>
      <c r="F329" s="33">
        <v>980000</v>
      </c>
      <c r="G329" s="32"/>
      <c r="H329" s="33"/>
      <c r="I329" s="33"/>
      <c r="J329" s="33"/>
      <c r="K329" s="32" t="s">
        <v>577</v>
      </c>
      <c r="L329" s="33">
        <v>9</v>
      </c>
      <c r="M329" s="33">
        <v>20000</v>
      </c>
      <c r="N329" s="33">
        <v>180000</v>
      </c>
      <c r="O329" s="39">
        <f>표2[[#This Row],[수량]]+표2[[#This Row],[수량2]]-표2[[#This Row],[수량3]]</f>
        <v>40</v>
      </c>
      <c r="P329" s="39">
        <v>20000</v>
      </c>
      <c r="Q32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800000</v>
      </c>
    </row>
    <row r="330" spans="1:17" ht="30" customHeight="1" x14ac:dyDescent="0.3">
      <c r="A330" s="31">
        <f>ROW(표2[[#This Row],[연번]])-5</f>
        <v>325</v>
      </c>
      <c r="B330" s="32" t="s">
        <v>575</v>
      </c>
      <c r="C330" s="32" t="s">
        <v>565</v>
      </c>
      <c r="D330" s="33">
        <v>3</v>
      </c>
      <c r="E330" s="33">
        <v>30000</v>
      </c>
      <c r="F330" s="33">
        <v>90000</v>
      </c>
      <c r="G330" s="32"/>
      <c r="H330" s="33"/>
      <c r="I330" s="33"/>
      <c r="J330" s="33"/>
      <c r="K330" s="32"/>
      <c r="L330" s="33"/>
      <c r="M330" s="33"/>
      <c r="N330" s="33"/>
      <c r="O330" s="39">
        <f>표2[[#This Row],[수량]]+표2[[#This Row],[수량2]]-표2[[#This Row],[수량3]]</f>
        <v>3</v>
      </c>
      <c r="P330" s="39">
        <v>30000</v>
      </c>
      <c r="Q33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90000</v>
      </c>
    </row>
    <row r="331" spans="1:17" ht="30" customHeight="1" x14ac:dyDescent="0.3">
      <c r="A331" s="31">
        <f>ROW(표2[[#This Row],[연번]])-5</f>
        <v>326</v>
      </c>
      <c r="B331" s="32" t="s">
        <v>575</v>
      </c>
      <c r="C331" s="32" t="s">
        <v>565</v>
      </c>
      <c r="D331" s="33">
        <v>9</v>
      </c>
      <c r="E331" s="33">
        <v>30000</v>
      </c>
      <c r="F331" s="33">
        <v>270000</v>
      </c>
      <c r="G331" s="32"/>
      <c r="H331" s="33"/>
      <c r="I331" s="33"/>
      <c r="J331" s="33"/>
      <c r="K331" s="32" t="s">
        <v>578</v>
      </c>
      <c r="L331" s="33">
        <v>8</v>
      </c>
      <c r="M331" s="33">
        <v>30000</v>
      </c>
      <c r="N331" s="33">
        <v>240000</v>
      </c>
      <c r="O331" s="39">
        <f>표2[[#This Row],[수량]]+표2[[#This Row],[수량2]]-표2[[#This Row],[수량3]]</f>
        <v>1</v>
      </c>
      <c r="P331" s="39">
        <v>30000</v>
      </c>
      <c r="Q33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30000</v>
      </c>
    </row>
    <row r="332" spans="1:17" ht="30" customHeight="1" x14ac:dyDescent="0.3">
      <c r="A332" s="31">
        <f>ROW(표2[[#This Row],[연번]])-5</f>
        <v>327</v>
      </c>
      <c r="B332" s="32" t="s">
        <v>558</v>
      </c>
      <c r="C332" s="32" t="s">
        <v>563</v>
      </c>
      <c r="D332" s="33"/>
      <c r="E332" s="33"/>
      <c r="F332" s="33"/>
      <c r="G332" s="32" t="s">
        <v>564</v>
      </c>
      <c r="H332" s="33">
        <v>2</v>
      </c>
      <c r="I332" s="33">
        <v>49000</v>
      </c>
      <c r="J332" s="33">
        <v>98000</v>
      </c>
      <c r="K332" s="32" t="s">
        <v>546</v>
      </c>
      <c r="L332" s="33">
        <v>2</v>
      </c>
      <c r="M332" s="33">
        <v>49000</v>
      </c>
      <c r="N332" s="33">
        <v>98000</v>
      </c>
      <c r="O332" s="39">
        <f>표2[[#This Row],[수량]]+표2[[#This Row],[수량2]]-표2[[#This Row],[수량3]]</f>
        <v>0</v>
      </c>
      <c r="P332" s="39"/>
      <c r="Q33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33" spans="1:17" ht="30" customHeight="1" x14ac:dyDescent="0.3">
      <c r="A333" s="31">
        <f>ROW(표2[[#This Row],[연번]])-5</f>
        <v>328</v>
      </c>
      <c r="B333" s="32" t="s">
        <v>558</v>
      </c>
      <c r="C333" s="32" t="s">
        <v>560</v>
      </c>
      <c r="D333" s="33"/>
      <c r="E333" s="33"/>
      <c r="F333" s="33"/>
      <c r="G333" s="32" t="s">
        <v>561</v>
      </c>
      <c r="H333" s="33">
        <v>2</v>
      </c>
      <c r="I333" s="33">
        <v>30000</v>
      </c>
      <c r="J333" s="33">
        <v>60000</v>
      </c>
      <c r="K333" s="32" t="s">
        <v>562</v>
      </c>
      <c r="L333" s="33">
        <v>2</v>
      </c>
      <c r="M333" s="33">
        <v>30000</v>
      </c>
      <c r="N333" s="33">
        <v>60000</v>
      </c>
      <c r="O333" s="39">
        <f>표2[[#This Row],[수량]]+표2[[#This Row],[수량2]]-표2[[#This Row],[수량3]]</f>
        <v>0</v>
      </c>
      <c r="P333" s="39"/>
      <c r="Q33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34" spans="1:17" ht="30" customHeight="1" x14ac:dyDescent="0.3">
      <c r="A334" s="31">
        <f>ROW(표2[[#This Row],[연번]])-5</f>
        <v>329</v>
      </c>
      <c r="B334" s="32" t="s">
        <v>558</v>
      </c>
      <c r="C334" s="32" t="s">
        <v>33</v>
      </c>
      <c r="D334" s="33"/>
      <c r="E334" s="33"/>
      <c r="F334" s="33"/>
      <c r="G334" s="32" t="s">
        <v>836</v>
      </c>
      <c r="H334" s="33">
        <v>17</v>
      </c>
      <c r="I334" s="33">
        <v>30000</v>
      </c>
      <c r="J334" s="33">
        <v>510000</v>
      </c>
      <c r="K334" s="32" t="s">
        <v>574</v>
      </c>
      <c r="L334" s="33">
        <v>16</v>
      </c>
      <c r="M334" s="33">
        <v>30000</v>
      </c>
      <c r="N334" s="33">
        <v>480000</v>
      </c>
      <c r="O334" s="39">
        <f>표2[[#This Row],[수량]]+표2[[#This Row],[수량2]]-표2[[#This Row],[수량3]]</f>
        <v>1</v>
      </c>
      <c r="P334" s="39">
        <v>30000</v>
      </c>
      <c r="Q33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30000</v>
      </c>
    </row>
    <row r="335" spans="1:17" ht="30" customHeight="1" x14ac:dyDescent="0.3">
      <c r="A335" s="31">
        <f>ROW(표2[[#This Row],[연번]])-5</f>
        <v>330</v>
      </c>
      <c r="B335" s="32" t="s">
        <v>558</v>
      </c>
      <c r="C335" s="32" t="s">
        <v>796</v>
      </c>
      <c r="D335" s="33"/>
      <c r="E335" s="33"/>
      <c r="F335" s="33"/>
      <c r="G335" s="32" t="s">
        <v>843</v>
      </c>
      <c r="H335" s="33">
        <v>1</v>
      </c>
      <c r="I335" s="33">
        <v>27900</v>
      </c>
      <c r="J335" s="33">
        <v>27900</v>
      </c>
      <c r="K335" s="32" t="s">
        <v>573</v>
      </c>
      <c r="L335" s="33">
        <v>1</v>
      </c>
      <c r="M335" s="33">
        <v>27900</v>
      </c>
      <c r="N335" s="33">
        <v>27900</v>
      </c>
      <c r="O335" s="39">
        <f>표2[[#This Row],[수량]]+표2[[#This Row],[수량2]]-표2[[#This Row],[수량3]]</f>
        <v>0</v>
      </c>
      <c r="P335" s="39"/>
      <c r="Q33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36" spans="1:17" ht="30" customHeight="1" x14ac:dyDescent="0.3">
      <c r="A336" s="31">
        <f>ROW(표2[[#This Row],[연번]])-5</f>
        <v>331</v>
      </c>
      <c r="B336" s="32" t="s">
        <v>558</v>
      </c>
      <c r="C336" s="32" t="s">
        <v>796</v>
      </c>
      <c r="D336" s="33"/>
      <c r="E336" s="33"/>
      <c r="F336" s="33"/>
      <c r="G336" s="32" t="s">
        <v>843</v>
      </c>
      <c r="H336" s="33">
        <v>1</v>
      </c>
      <c r="I336" s="33">
        <v>22500</v>
      </c>
      <c r="J336" s="33">
        <v>22500</v>
      </c>
      <c r="K336" s="32" t="s">
        <v>572</v>
      </c>
      <c r="L336" s="33">
        <v>1</v>
      </c>
      <c r="M336" s="33">
        <v>22500</v>
      </c>
      <c r="N336" s="33">
        <v>22500</v>
      </c>
      <c r="O336" s="39">
        <f>표2[[#This Row],[수량]]+표2[[#This Row],[수량2]]-표2[[#This Row],[수량3]]</f>
        <v>0</v>
      </c>
      <c r="P336" s="39"/>
      <c r="Q33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37" spans="1:17" ht="30" customHeight="1" x14ac:dyDescent="0.3">
      <c r="A337" s="31">
        <f>ROW(표2[[#This Row],[연번]])-5</f>
        <v>332</v>
      </c>
      <c r="B337" s="32" t="s">
        <v>558</v>
      </c>
      <c r="C337" s="32" t="s">
        <v>350</v>
      </c>
      <c r="D337" s="33"/>
      <c r="E337" s="33"/>
      <c r="F337" s="33"/>
      <c r="G337" s="32" t="s">
        <v>559</v>
      </c>
      <c r="H337" s="33">
        <v>2</v>
      </c>
      <c r="I337" s="33">
        <v>20000</v>
      </c>
      <c r="J337" s="33">
        <v>40000</v>
      </c>
      <c r="K337" s="32"/>
      <c r="L337" s="33"/>
      <c r="M337" s="33"/>
      <c r="N337" s="33"/>
      <c r="O337" s="39">
        <f>표2[[#This Row],[수량]]+표2[[#This Row],[수량2]]-표2[[#This Row],[수량3]]</f>
        <v>2</v>
      </c>
      <c r="P337" s="39">
        <v>20000</v>
      </c>
      <c r="Q33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40000</v>
      </c>
    </row>
    <row r="338" spans="1:17" ht="30" customHeight="1" x14ac:dyDescent="0.3">
      <c r="A338" s="31">
        <f>ROW(표2[[#This Row],[연번]])-5</f>
        <v>333</v>
      </c>
      <c r="B338" s="32" t="s">
        <v>558</v>
      </c>
      <c r="C338" s="32" t="s">
        <v>565</v>
      </c>
      <c r="D338" s="33"/>
      <c r="E338" s="33"/>
      <c r="F338" s="33"/>
      <c r="G338" s="32" t="s">
        <v>566</v>
      </c>
      <c r="H338" s="33">
        <v>4</v>
      </c>
      <c r="I338" s="33">
        <v>20000</v>
      </c>
      <c r="J338" s="33">
        <v>80000</v>
      </c>
      <c r="K338" s="32" t="s">
        <v>567</v>
      </c>
      <c r="L338" s="33">
        <v>4</v>
      </c>
      <c r="M338" s="33">
        <v>20000</v>
      </c>
      <c r="N338" s="33">
        <v>80000</v>
      </c>
      <c r="O338" s="39">
        <f>표2[[#This Row],[수량]]+표2[[#This Row],[수량2]]-표2[[#This Row],[수량3]]</f>
        <v>0</v>
      </c>
      <c r="P338" s="39"/>
      <c r="Q33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39" spans="1:17" ht="30" customHeight="1" x14ac:dyDescent="0.3">
      <c r="A339" s="31">
        <f>ROW(표2[[#This Row],[연번]])-5</f>
        <v>334</v>
      </c>
      <c r="B339" s="32" t="s">
        <v>558</v>
      </c>
      <c r="C339" s="32" t="s">
        <v>569</v>
      </c>
      <c r="D339" s="33"/>
      <c r="E339" s="33"/>
      <c r="F339" s="33"/>
      <c r="G339" s="32" t="s">
        <v>845</v>
      </c>
      <c r="H339" s="33">
        <v>50</v>
      </c>
      <c r="I339" s="33">
        <v>20000</v>
      </c>
      <c r="J339" s="33">
        <v>1000000</v>
      </c>
      <c r="K339" s="32" t="s">
        <v>570</v>
      </c>
      <c r="L339" s="33">
        <v>50</v>
      </c>
      <c r="M339" s="33">
        <v>20000</v>
      </c>
      <c r="N339" s="33">
        <v>1000000</v>
      </c>
      <c r="O339" s="39">
        <f>표2[[#This Row],[수량]]+표2[[#This Row],[수량2]]-표2[[#This Row],[수량3]]</f>
        <v>0</v>
      </c>
      <c r="P339" s="39"/>
      <c r="Q33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40" spans="1:17" ht="30" customHeight="1" x14ac:dyDescent="0.3">
      <c r="A340" s="31">
        <f>ROW(표2[[#This Row],[연번]])-5</f>
        <v>335</v>
      </c>
      <c r="B340" s="32" t="s">
        <v>558</v>
      </c>
      <c r="C340" s="32" t="s">
        <v>565</v>
      </c>
      <c r="D340" s="33"/>
      <c r="E340" s="33"/>
      <c r="F340" s="33"/>
      <c r="G340" s="32" t="s">
        <v>850</v>
      </c>
      <c r="H340" s="33">
        <v>8</v>
      </c>
      <c r="I340" s="33">
        <v>10000</v>
      </c>
      <c r="J340" s="33">
        <v>80000</v>
      </c>
      <c r="K340" s="32" t="s">
        <v>568</v>
      </c>
      <c r="L340" s="33">
        <v>8</v>
      </c>
      <c r="M340" s="33">
        <v>10000</v>
      </c>
      <c r="N340" s="33">
        <v>80000</v>
      </c>
      <c r="O340" s="39">
        <f>표2[[#This Row],[수량]]+표2[[#This Row],[수량2]]-표2[[#This Row],[수량3]]</f>
        <v>0</v>
      </c>
      <c r="P340" s="39"/>
      <c r="Q34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41" spans="1:17" ht="30" customHeight="1" x14ac:dyDescent="0.3">
      <c r="A341" s="31">
        <f>ROW(표2[[#This Row],[연번]])-5</f>
        <v>336</v>
      </c>
      <c r="B341" s="32" t="s">
        <v>558</v>
      </c>
      <c r="C341" s="32" t="s">
        <v>796</v>
      </c>
      <c r="D341" s="33"/>
      <c r="E341" s="33"/>
      <c r="F341" s="33"/>
      <c r="G341" s="32" t="s">
        <v>843</v>
      </c>
      <c r="H341" s="33">
        <v>1</v>
      </c>
      <c r="I341" s="33">
        <v>10000</v>
      </c>
      <c r="J341" s="33">
        <v>10000</v>
      </c>
      <c r="K341" s="32" t="s">
        <v>571</v>
      </c>
      <c r="L341" s="33">
        <v>1</v>
      </c>
      <c r="M341" s="33">
        <v>10000</v>
      </c>
      <c r="N341" s="33">
        <v>10000</v>
      </c>
      <c r="O341" s="39">
        <f>표2[[#This Row],[수량]]+표2[[#This Row],[수량2]]-표2[[#This Row],[수량3]]</f>
        <v>0</v>
      </c>
      <c r="P341" s="39"/>
      <c r="Q34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42" spans="1:17" ht="30" customHeight="1" x14ac:dyDescent="0.3">
      <c r="A342" s="31">
        <f>ROW(표2[[#This Row],[연번]])-5</f>
        <v>337</v>
      </c>
      <c r="B342" s="32" t="s">
        <v>316</v>
      </c>
      <c r="C342" s="32" t="s">
        <v>317</v>
      </c>
      <c r="D342" s="33"/>
      <c r="E342" s="33"/>
      <c r="F342" s="33"/>
      <c r="G342" s="32" t="s">
        <v>319</v>
      </c>
      <c r="H342" s="33">
        <v>48</v>
      </c>
      <c r="I342" s="33">
        <v>30000</v>
      </c>
      <c r="J342" s="33">
        <v>1440000</v>
      </c>
      <c r="K342" s="32" t="s">
        <v>320</v>
      </c>
      <c r="L342" s="33">
        <v>48</v>
      </c>
      <c r="M342" s="33">
        <v>30000</v>
      </c>
      <c r="N342" s="33">
        <v>1440000</v>
      </c>
      <c r="O342" s="39">
        <f>표2[[#This Row],[수량]]+표2[[#This Row],[수량2]]-표2[[#This Row],[수량3]]</f>
        <v>0</v>
      </c>
      <c r="P342" s="39"/>
      <c r="Q34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43" spans="1:17" ht="30" customHeight="1" x14ac:dyDescent="0.3">
      <c r="A343" s="31">
        <f>ROW(표2[[#This Row],[연번]])-5</f>
        <v>338</v>
      </c>
      <c r="B343" s="32" t="s">
        <v>316</v>
      </c>
      <c r="C343" s="32" t="s">
        <v>317</v>
      </c>
      <c r="D343" s="33"/>
      <c r="E343" s="33"/>
      <c r="F343" s="33"/>
      <c r="G343" s="32" t="s">
        <v>322</v>
      </c>
      <c r="H343" s="33">
        <v>37</v>
      </c>
      <c r="I343" s="33">
        <v>30000</v>
      </c>
      <c r="J343" s="33">
        <v>1110000</v>
      </c>
      <c r="K343" s="32" t="s">
        <v>323</v>
      </c>
      <c r="L343" s="33">
        <v>37</v>
      </c>
      <c r="M343" s="33">
        <v>30000</v>
      </c>
      <c r="N343" s="33">
        <v>1110000</v>
      </c>
      <c r="O343" s="39">
        <f>표2[[#This Row],[수량]]+표2[[#This Row],[수량2]]-표2[[#This Row],[수량3]]</f>
        <v>0</v>
      </c>
      <c r="P343" s="39"/>
      <c r="Q34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44" spans="1:17" ht="30" customHeight="1" x14ac:dyDescent="0.3">
      <c r="A344" s="31">
        <f>ROW(표2[[#This Row],[연번]])-5</f>
        <v>339</v>
      </c>
      <c r="B344" s="32" t="s">
        <v>316</v>
      </c>
      <c r="C344" s="32" t="s">
        <v>317</v>
      </c>
      <c r="D344" s="33"/>
      <c r="E344" s="33"/>
      <c r="F344" s="33"/>
      <c r="G344" s="32" t="s">
        <v>846</v>
      </c>
      <c r="H344" s="33">
        <v>25</v>
      </c>
      <c r="I344" s="33">
        <v>20000</v>
      </c>
      <c r="J344" s="33">
        <v>500000</v>
      </c>
      <c r="K344" s="32" t="s">
        <v>318</v>
      </c>
      <c r="L344" s="33">
        <v>25</v>
      </c>
      <c r="M344" s="33">
        <v>20000</v>
      </c>
      <c r="N344" s="33">
        <v>500000</v>
      </c>
      <c r="O344" s="39">
        <f>표2[[#This Row],[수량]]+표2[[#This Row],[수량2]]-표2[[#This Row],[수량3]]</f>
        <v>0</v>
      </c>
      <c r="P344" s="39"/>
      <c r="Q34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45" spans="1:17" ht="30" customHeight="1" x14ac:dyDescent="0.3">
      <c r="A345" s="31">
        <f>ROW(표2[[#This Row],[연번]])-5</f>
        <v>340</v>
      </c>
      <c r="B345" s="32" t="s">
        <v>316</v>
      </c>
      <c r="C345" s="32" t="s">
        <v>317</v>
      </c>
      <c r="D345" s="33"/>
      <c r="E345" s="33"/>
      <c r="F345" s="33"/>
      <c r="G345" s="32" t="s">
        <v>847</v>
      </c>
      <c r="H345" s="33">
        <v>19</v>
      </c>
      <c r="I345" s="33">
        <v>20000</v>
      </c>
      <c r="J345" s="33">
        <v>380000</v>
      </c>
      <c r="K345" s="32" t="s">
        <v>321</v>
      </c>
      <c r="L345" s="33">
        <v>19</v>
      </c>
      <c r="M345" s="33">
        <v>20000</v>
      </c>
      <c r="N345" s="33">
        <v>380000</v>
      </c>
      <c r="O345" s="39">
        <f>표2[[#This Row],[수량]]+표2[[#This Row],[수량2]]-표2[[#This Row],[수량3]]</f>
        <v>0</v>
      </c>
      <c r="P345" s="39"/>
      <c r="Q34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46" spans="1:17" ht="30" customHeight="1" x14ac:dyDescent="0.3">
      <c r="A346" s="31">
        <f>ROW(표2[[#This Row],[연번]])-5</f>
        <v>341</v>
      </c>
      <c r="B346" s="32" t="s">
        <v>316</v>
      </c>
      <c r="C346" s="32" t="s">
        <v>317</v>
      </c>
      <c r="D346" s="33">
        <v>1</v>
      </c>
      <c r="E346" s="33">
        <v>30000</v>
      </c>
      <c r="F346" s="33">
        <v>30000</v>
      </c>
      <c r="G346" s="32"/>
      <c r="H346" s="33"/>
      <c r="I346" s="33"/>
      <c r="J346" s="33"/>
      <c r="K346" s="32"/>
      <c r="L346" s="33"/>
      <c r="M346" s="33"/>
      <c r="N346" s="33"/>
      <c r="O346" s="39">
        <f>표2[[#This Row],[수량]]+표2[[#This Row],[수량2]]-표2[[#This Row],[수량3]]</f>
        <v>1</v>
      </c>
      <c r="P346" s="39">
        <v>30000</v>
      </c>
      <c r="Q34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30000</v>
      </c>
    </row>
    <row r="347" spans="1:17" ht="30" customHeight="1" x14ac:dyDescent="0.3">
      <c r="A347" s="34">
        <f>ROW(표2[[#This Row],[연번]])-5</f>
        <v>342</v>
      </c>
      <c r="B347" s="42" t="s">
        <v>579</v>
      </c>
      <c r="C347" s="42" t="s">
        <v>582</v>
      </c>
      <c r="D347" s="35"/>
      <c r="E347" s="35"/>
      <c r="F347" s="35"/>
      <c r="G347" s="42" t="s">
        <v>583</v>
      </c>
      <c r="H347" s="35">
        <v>100</v>
      </c>
      <c r="I347" s="35">
        <v>11000</v>
      </c>
      <c r="J347" s="35">
        <v>1071000</v>
      </c>
      <c r="K347" s="42" t="s">
        <v>584</v>
      </c>
      <c r="L347" s="35">
        <v>100</v>
      </c>
      <c r="M347" s="35">
        <v>11000</v>
      </c>
      <c r="N347" s="35">
        <v>1071000</v>
      </c>
      <c r="O347" s="40">
        <f>표2[[#This Row],[수량]]+표2[[#This Row],[수량2]]-표2[[#This Row],[수량3]]</f>
        <v>0</v>
      </c>
      <c r="P347" s="40"/>
      <c r="Q34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48" spans="1:17" ht="30" customHeight="1" x14ac:dyDescent="0.3">
      <c r="A348" s="34">
        <f>ROW(표2[[#This Row],[연번]])-5</f>
        <v>343</v>
      </c>
      <c r="B348" s="42" t="s">
        <v>579</v>
      </c>
      <c r="C348" s="42" t="s">
        <v>507</v>
      </c>
      <c r="D348" s="35"/>
      <c r="E348" s="35"/>
      <c r="F348" s="35"/>
      <c r="G348" s="42" t="s">
        <v>580</v>
      </c>
      <c r="H348" s="35">
        <v>10</v>
      </c>
      <c r="I348" s="35">
        <v>10000</v>
      </c>
      <c r="J348" s="35">
        <v>100000</v>
      </c>
      <c r="K348" s="42" t="s">
        <v>581</v>
      </c>
      <c r="L348" s="35">
        <v>5</v>
      </c>
      <c r="M348" s="35">
        <v>10000</v>
      </c>
      <c r="N348" s="35">
        <v>50000</v>
      </c>
      <c r="O348" s="40">
        <f>표2[[#This Row],[수량]]+표2[[#This Row],[수량2]]-표2[[#This Row],[수량3]]</f>
        <v>5</v>
      </c>
      <c r="P348" s="40">
        <v>10000</v>
      </c>
      <c r="Q34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50000</v>
      </c>
    </row>
    <row r="349" spans="1:17" ht="30" customHeight="1" x14ac:dyDescent="0.3">
      <c r="A349" s="34">
        <f>ROW(표2[[#This Row],[연번]])-5</f>
        <v>344</v>
      </c>
      <c r="B349" s="42" t="s">
        <v>579</v>
      </c>
      <c r="C349" s="42" t="s">
        <v>59</v>
      </c>
      <c r="D349" s="35"/>
      <c r="E349" s="35"/>
      <c r="F349" s="35"/>
      <c r="G349" s="42" t="s">
        <v>588</v>
      </c>
      <c r="H349" s="35">
        <v>5</v>
      </c>
      <c r="I349" s="35">
        <v>10000</v>
      </c>
      <c r="J349" s="35">
        <v>50000</v>
      </c>
      <c r="K349" s="42" t="s">
        <v>64</v>
      </c>
      <c r="L349" s="35">
        <v>5</v>
      </c>
      <c r="M349" s="35">
        <v>10000</v>
      </c>
      <c r="N349" s="35">
        <v>50000</v>
      </c>
      <c r="O349" s="40">
        <f>표2[[#This Row],[수량]]+표2[[#This Row],[수량2]]-표2[[#This Row],[수량3]]</f>
        <v>0</v>
      </c>
      <c r="P349" s="40"/>
      <c r="Q34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50" spans="1:17" ht="30" customHeight="1" x14ac:dyDescent="0.3">
      <c r="A350" s="34">
        <f>ROW(표2[[#This Row],[연번]])-5</f>
        <v>345</v>
      </c>
      <c r="B350" s="42" t="s">
        <v>579</v>
      </c>
      <c r="C350" s="42" t="s">
        <v>59</v>
      </c>
      <c r="D350" s="35"/>
      <c r="E350" s="35"/>
      <c r="F350" s="35"/>
      <c r="G350" s="42" t="s">
        <v>589</v>
      </c>
      <c r="H350" s="35">
        <v>27</v>
      </c>
      <c r="I350" s="35">
        <v>10000</v>
      </c>
      <c r="J350" s="35">
        <v>270000</v>
      </c>
      <c r="K350" s="42" t="s">
        <v>590</v>
      </c>
      <c r="L350" s="35">
        <v>27</v>
      </c>
      <c r="M350" s="35">
        <v>10000</v>
      </c>
      <c r="N350" s="35">
        <v>270000</v>
      </c>
      <c r="O350" s="40">
        <f>표2[[#This Row],[수량]]+표2[[#This Row],[수량2]]-표2[[#This Row],[수량3]]</f>
        <v>0</v>
      </c>
      <c r="P350" s="40"/>
      <c r="Q35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51" spans="1:17" ht="30" customHeight="1" x14ac:dyDescent="0.3">
      <c r="A351" s="34">
        <f>ROW(표2[[#This Row],[연번]])-5</f>
        <v>346</v>
      </c>
      <c r="B351" s="42" t="s">
        <v>579</v>
      </c>
      <c r="C351" s="42" t="s">
        <v>591</v>
      </c>
      <c r="D351" s="35"/>
      <c r="E351" s="35"/>
      <c r="F351" s="35"/>
      <c r="G351" s="42" t="s">
        <v>592</v>
      </c>
      <c r="H351" s="35">
        <v>5</v>
      </c>
      <c r="I351" s="35">
        <v>10000</v>
      </c>
      <c r="J351" s="35">
        <v>50000</v>
      </c>
      <c r="K351" s="42" t="s">
        <v>408</v>
      </c>
      <c r="L351" s="35">
        <v>5</v>
      </c>
      <c r="M351" s="35">
        <v>10000</v>
      </c>
      <c r="N351" s="35">
        <v>50000</v>
      </c>
      <c r="O351" s="40">
        <f>표2[[#This Row],[수량]]+표2[[#This Row],[수량2]]-표2[[#This Row],[수량3]]</f>
        <v>0</v>
      </c>
      <c r="P351" s="40"/>
      <c r="Q35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52" spans="1:17" ht="30" customHeight="1" x14ac:dyDescent="0.3">
      <c r="A352" s="34">
        <f>ROW(표2[[#This Row],[연번]])-5</f>
        <v>347</v>
      </c>
      <c r="B352" s="42" t="s">
        <v>579</v>
      </c>
      <c r="C352" s="42" t="s">
        <v>591</v>
      </c>
      <c r="D352" s="35"/>
      <c r="E352" s="35"/>
      <c r="F352" s="35"/>
      <c r="G352" s="42" t="s">
        <v>593</v>
      </c>
      <c r="H352" s="35">
        <v>12</v>
      </c>
      <c r="I352" s="35">
        <v>10000</v>
      </c>
      <c r="J352" s="35">
        <v>120000</v>
      </c>
      <c r="K352" s="42" t="s">
        <v>594</v>
      </c>
      <c r="L352" s="35">
        <v>12</v>
      </c>
      <c r="M352" s="35">
        <v>10000</v>
      </c>
      <c r="N352" s="35">
        <v>120000</v>
      </c>
      <c r="O352" s="40">
        <f>표2[[#This Row],[수량]]+표2[[#This Row],[수량2]]-표2[[#This Row],[수량3]]</f>
        <v>0</v>
      </c>
      <c r="P352" s="40"/>
      <c r="Q35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53" spans="1:17" ht="30" customHeight="1" x14ac:dyDescent="0.3">
      <c r="A353" s="34">
        <f>ROW(표2[[#This Row],[연번]])-5</f>
        <v>348</v>
      </c>
      <c r="B353" s="42" t="s">
        <v>579</v>
      </c>
      <c r="C353" s="42" t="s">
        <v>41</v>
      </c>
      <c r="D353" s="35"/>
      <c r="E353" s="35"/>
      <c r="F353" s="35"/>
      <c r="G353" s="42" t="s">
        <v>585</v>
      </c>
      <c r="H353" s="35">
        <v>353</v>
      </c>
      <c r="I353" s="35">
        <v>7300</v>
      </c>
      <c r="J353" s="35">
        <v>2188600</v>
      </c>
      <c r="K353" s="42" t="s">
        <v>586</v>
      </c>
      <c r="L353" s="35">
        <v>353</v>
      </c>
      <c r="M353" s="35">
        <v>7300</v>
      </c>
      <c r="N353" s="35">
        <v>2188600</v>
      </c>
      <c r="O353" s="40">
        <f>표2[[#This Row],[수량]]+표2[[#This Row],[수량2]]-표2[[#This Row],[수량3]]</f>
        <v>0</v>
      </c>
      <c r="P353" s="40"/>
      <c r="Q35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54" spans="1:17" ht="30" customHeight="1" x14ac:dyDescent="0.3">
      <c r="A354" s="34">
        <f>ROW(표2[[#This Row],[연번]])-5</f>
        <v>349</v>
      </c>
      <c r="B354" s="42" t="s">
        <v>579</v>
      </c>
      <c r="C354" s="42" t="s">
        <v>41</v>
      </c>
      <c r="D354" s="35"/>
      <c r="E354" s="35"/>
      <c r="F354" s="35"/>
      <c r="G354" s="42" t="s">
        <v>587</v>
      </c>
      <c r="H354" s="35">
        <v>400</v>
      </c>
      <c r="I354" s="35">
        <v>5700</v>
      </c>
      <c r="J354" s="35">
        <v>2140000</v>
      </c>
      <c r="K354" s="42" t="s">
        <v>586</v>
      </c>
      <c r="L354" s="35">
        <v>400</v>
      </c>
      <c r="M354" s="35">
        <v>5700</v>
      </c>
      <c r="N354" s="35">
        <v>2140000</v>
      </c>
      <c r="O354" s="40">
        <f>표2[[#This Row],[수량]]+표2[[#This Row],[수량2]]-표2[[#This Row],[수량3]]</f>
        <v>0</v>
      </c>
      <c r="P354" s="40"/>
      <c r="Q35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55" spans="1:17" ht="30" customHeight="1" x14ac:dyDescent="0.3">
      <c r="A355" s="31">
        <f>ROW(표2[[#This Row],[연번]])-5</f>
        <v>350</v>
      </c>
      <c r="B355" s="32" t="s">
        <v>77</v>
      </c>
      <c r="C355" s="32" t="s">
        <v>62</v>
      </c>
      <c r="D355" s="33"/>
      <c r="E355" s="33"/>
      <c r="F355" s="33"/>
      <c r="G355" s="32" t="s">
        <v>78</v>
      </c>
      <c r="H355" s="33">
        <v>1</v>
      </c>
      <c r="I355" s="33">
        <v>50000</v>
      </c>
      <c r="J355" s="33">
        <v>50000</v>
      </c>
      <c r="K355" s="32" t="s">
        <v>79</v>
      </c>
      <c r="L355" s="33">
        <v>1</v>
      </c>
      <c r="M355" s="33">
        <v>50000</v>
      </c>
      <c r="N355" s="33">
        <v>50000</v>
      </c>
      <c r="O355" s="39">
        <f>표2[[#This Row],[수량]]+표2[[#This Row],[수량2]]-표2[[#This Row],[수량3]]</f>
        <v>0</v>
      </c>
      <c r="P355" s="39"/>
      <c r="Q35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56" spans="1:17" ht="30" customHeight="1" x14ac:dyDescent="0.3">
      <c r="A356" s="31">
        <f>ROW(표2[[#This Row],[연번]])-5</f>
        <v>351</v>
      </c>
      <c r="B356" s="32" t="s">
        <v>77</v>
      </c>
      <c r="C356" s="32" t="s">
        <v>62</v>
      </c>
      <c r="D356" s="33"/>
      <c r="E356" s="33"/>
      <c r="F356" s="33"/>
      <c r="G356" s="32" t="s">
        <v>78</v>
      </c>
      <c r="H356" s="33">
        <v>1</v>
      </c>
      <c r="I356" s="33">
        <v>50000</v>
      </c>
      <c r="J356" s="33">
        <v>50000</v>
      </c>
      <c r="K356" s="32" t="s">
        <v>81</v>
      </c>
      <c r="L356" s="33">
        <v>1</v>
      </c>
      <c r="M356" s="33">
        <v>50000</v>
      </c>
      <c r="N356" s="33">
        <v>50000</v>
      </c>
      <c r="O356" s="39">
        <f>표2[[#This Row],[수량]]+표2[[#This Row],[수량2]]-표2[[#This Row],[수량3]]</f>
        <v>0</v>
      </c>
      <c r="P356" s="39"/>
      <c r="Q35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57" spans="1:17" ht="30" customHeight="1" x14ac:dyDescent="0.3">
      <c r="A357" s="31">
        <f>ROW(표2[[#This Row],[연번]])-5</f>
        <v>352</v>
      </c>
      <c r="B357" s="32" t="s">
        <v>77</v>
      </c>
      <c r="C357" s="32" t="s">
        <v>62</v>
      </c>
      <c r="D357" s="33"/>
      <c r="E357" s="33"/>
      <c r="F357" s="33"/>
      <c r="G357" s="32" t="s">
        <v>78</v>
      </c>
      <c r="H357" s="33">
        <v>2</v>
      </c>
      <c r="I357" s="33">
        <v>30000</v>
      </c>
      <c r="J357" s="33">
        <v>60000</v>
      </c>
      <c r="K357" s="32" t="s">
        <v>80</v>
      </c>
      <c r="L357" s="33">
        <v>2</v>
      </c>
      <c r="M357" s="33">
        <v>60000</v>
      </c>
      <c r="N357" s="33">
        <v>60000</v>
      </c>
      <c r="O357" s="39">
        <f>표2[[#This Row],[수량]]+표2[[#This Row],[수량2]]-표2[[#This Row],[수량3]]</f>
        <v>0</v>
      </c>
      <c r="P357" s="39"/>
      <c r="Q35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58" spans="1:17" ht="30" customHeight="1" x14ac:dyDescent="0.3">
      <c r="A358" s="31">
        <f>ROW(표2[[#This Row],[연번]])-5</f>
        <v>353</v>
      </c>
      <c r="B358" s="32" t="s">
        <v>77</v>
      </c>
      <c r="C358" s="32" t="s">
        <v>62</v>
      </c>
      <c r="D358" s="33"/>
      <c r="E358" s="33"/>
      <c r="F358" s="33"/>
      <c r="G358" s="32" t="s">
        <v>78</v>
      </c>
      <c r="H358" s="33">
        <v>14</v>
      </c>
      <c r="I358" s="33">
        <v>20000</v>
      </c>
      <c r="J358" s="33">
        <v>280000</v>
      </c>
      <c r="K358" s="32" t="s">
        <v>82</v>
      </c>
      <c r="L358" s="33">
        <v>14</v>
      </c>
      <c r="M358" s="33">
        <v>280000</v>
      </c>
      <c r="N358" s="33">
        <v>280000</v>
      </c>
      <c r="O358" s="39">
        <f>표2[[#This Row],[수량]]+표2[[#This Row],[수량2]]-표2[[#This Row],[수량3]]</f>
        <v>0</v>
      </c>
      <c r="P358" s="39"/>
      <c r="Q35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59" spans="1:17" ht="30" customHeight="1" x14ac:dyDescent="0.3">
      <c r="A359" s="31">
        <f>ROW(표2[[#This Row],[연번]])-5</f>
        <v>354</v>
      </c>
      <c r="B359" s="32" t="s">
        <v>758</v>
      </c>
      <c r="C359" s="32" t="s">
        <v>41</v>
      </c>
      <c r="D359" s="33"/>
      <c r="E359" s="33"/>
      <c r="F359" s="33"/>
      <c r="G359" s="32" t="s">
        <v>775</v>
      </c>
      <c r="H359" s="33">
        <v>33</v>
      </c>
      <c r="I359" s="33">
        <v>26500</v>
      </c>
      <c r="J359" s="33">
        <v>813450</v>
      </c>
      <c r="K359" s="32" t="s">
        <v>777</v>
      </c>
      <c r="L359" s="33">
        <v>33</v>
      </c>
      <c r="M359" s="33">
        <v>26500</v>
      </c>
      <c r="N359" s="33">
        <v>813450</v>
      </c>
      <c r="O359" s="39">
        <f>표2[[#This Row],[수량]]+표2[[#This Row],[수량2]]-표2[[#This Row],[수량3]]</f>
        <v>0</v>
      </c>
      <c r="P359" s="39"/>
      <c r="Q35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60" spans="1:17" ht="30" customHeight="1" x14ac:dyDescent="0.3">
      <c r="A360" s="31">
        <f>ROW(표2[[#This Row],[연번]])-5</f>
        <v>355</v>
      </c>
      <c r="B360" s="32" t="s">
        <v>758</v>
      </c>
      <c r="C360" s="32" t="s">
        <v>96</v>
      </c>
      <c r="D360" s="33"/>
      <c r="E360" s="33"/>
      <c r="F360" s="33"/>
      <c r="G360" s="32" t="s">
        <v>293</v>
      </c>
      <c r="H360" s="33">
        <v>195</v>
      </c>
      <c r="I360" s="33">
        <v>20000</v>
      </c>
      <c r="J360" s="33">
        <v>4290000</v>
      </c>
      <c r="K360" s="32" t="s">
        <v>764</v>
      </c>
      <c r="L360" s="33">
        <v>195</v>
      </c>
      <c r="M360" s="33">
        <v>20000</v>
      </c>
      <c r="N360" s="33">
        <v>4290000</v>
      </c>
      <c r="O360" s="39">
        <f>표2[[#This Row],[수량]]+표2[[#This Row],[수량2]]-표2[[#This Row],[수량3]]</f>
        <v>0</v>
      </c>
      <c r="P360" s="39"/>
      <c r="Q36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61" spans="1:17" ht="30" customHeight="1" x14ac:dyDescent="0.3">
      <c r="A361" s="31">
        <f>ROW(표2[[#This Row],[연번]])-5</f>
        <v>356</v>
      </c>
      <c r="B361" s="32" t="s">
        <v>758</v>
      </c>
      <c r="C361" s="32" t="s">
        <v>96</v>
      </c>
      <c r="D361" s="33"/>
      <c r="E361" s="33"/>
      <c r="F361" s="33"/>
      <c r="G361" s="32" t="s">
        <v>293</v>
      </c>
      <c r="H361" s="33">
        <v>109</v>
      </c>
      <c r="I361" s="33">
        <v>20000</v>
      </c>
      <c r="J361" s="33">
        <v>2398000</v>
      </c>
      <c r="K361" s="32" t="s">
        <v>765</v>
      </c>
      <c r="L361" s="33">
        <v>109</v>
      </c>
      <c r="M361" s="33">
        <v>20000</v>
      </c>
      <c r="N361" s="33">
        <v>2398000</v>
      </c>
      <c r="O361" s="39">
        <f>표2[[#This Row],[수량]]+표2[[#This Row],[수량2]]-표2[[#This Row],[수량3]]</f>
        <v>0</v>
      </c>
      <c r="P361" s="39"/>
      <c r="Q36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62" spans="1:17" ht="30" customHeight="1" x14ac:dyDescent="0.3">
      <c r="A362" s="31">
        <f>ROW(표2[[#This Row],[연번]])-5</f>
        <v>357</v>
      </c>
      <c r="B362" s="32" t="s">
        <v>758</v>
      </c>
      <c r="C362" s="32" t="s">
        <v>102</v>
      </c>
      <c r="D362" s="33"/>
      <c r="E362" s="33"/>
      <c r="F362" s="33"/>
      <c r="G362" s="32" t="s">
        <v>293</v>
      </c>
      <c r="H362" s="33">
        <v>30</v>
      </c>
      <c r="I362" s="33">
        <v>18800</v>
      </c>
      <c r="J362" s="33">
        <v>564000</v>
      </c>
      <c r="K362" s="32" t="s">
        <v>778</v>
      </c>
      <c r="L362" s="33">
        <v>30</v>
      </c>
      <c r="M362" s="33">
        <v>18800</v>
      </c>
      <c r="N362" s="33">
        <v>564000</v>
      </c>
      <c r="O362" s="39">
        <f>표2[[#This Row],[수량]]+표2[[#This Row],[수량2]]-표2[[#This Row],[수량3]]</f>
        <v>0</v>
      </c>
      <c r="P362" s="39"/>
      <c r="Q36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63" spans="1:17" ht="30" customHeight="1" x14ac:dyDescent="0.3">
      <c r="A363" s="31">
        <f>ROW(표2[[#This Row],[연번]])-5</f>
        <v>358</v>
      </c>
      <c r="B363" s="32" t="s">
        <v>758</v>
      </c>
      <c r="C363" s="32" t="s">
        <v>41</v>
      </c>
      <c r="D363" s="33"/>
      <c r="E363" s="33"/>
      <c r="F363" s="33"/>
      <c r="G363" s="32" t="s">
        <v>775</v>
      </c>
      <c r="H363" s="33">
        <v>36</v>
      </c>
      <c r="I363" s="33">
        <v>8000</v>
      </c>
      <c r="J363" s="33">
        <v>270720</v>
      </c>
      <c r="K363" s="32" t="s">
        <v>776</v>
      </c>
      <c r="L363" s="33">
        <v>36</v>
      </c>
      <c r="M363" s="33">
        <v>8000</v>
      </c>
      <c r="N363" s="33">
        <v>270720</v>
      </c>
      <c r="O363" s="39">
        <f>표2[[#This Row],[수량]]+표2[[#This Row],[수량2]]-표2[[#This Row],[수량3]]</f>
        <v>0</v>
      </c>
      <c r="P363" s="39"/>
      <c r="Q36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64" spans="1:17" ht="30" customHeight="1" x14ac:dyDescent="0.3">
      <c r="A364" s="31">
        <f>ROW(표2[[#This Row],[연번]])-5</f>
        <v>359</v>
      </c>
      <c r="B364" s="32" t="s">
        <v>758</v>
      </c>
      <c r="C364" s="32" t="s">
        <v>102</v>
      </c>
      <c r="D364" s="33"/>
      <c r="E364" s="33"/>
      <c r="F364" s="33"/>
      <c r="G364" s="32" t="s">
        <v>761</v>
      </c>
      <c r="H364" s="33">
        <v>150</v>
      </c>
      <c r="I364" s="33">
        <v>5100</v>
      </c>
      <c r="J364" s="33">
        <v>673500</v>
      </c>
      <c r="K364" s="32" t="s">
        <v>763</v>
      </c>
      <c r="L364" s="33">
        <v>150</v>
      </c>
      <c r="M364" s="33">
        <v>5100</v>
      </c>
      <c r="N364" s="33">
        <v>673500</v>
      </c>
      <c r="O364" s="39">
        <f>표2[[#This Row],[수량]]+표2[[#This Row],[수량2]]-표2[[#This Row],[수량3]]</f>
        <v>0</v>
      </c>
      <c r="P364" s="39"/>
      <c r="Q36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65" spans="1:17" ht="30" customHeight="1" x14ac:dyDescent="0.3">
      <c r="A365" s="31">
        <f>ROW(표2[[#This Row],[연번]])-5</f>
        <v>360</v>
      </c>
      <c r="B365" s="32" t="s">
        <v>758</v>
      </c>
      <c r="C365" s="32" t="s">
        <v>102</v>
      </c>
      <c r="D365" s="33"/>
      <c r="E365" s="33"/>
      <c r="F365" s="33"/>
      <c r="G365" s="32" t="s">
        <v>761</v>
      </c>
      <c r="H365" s="33">
        <v>150</v>
      </c>
      <c r="I365" s="33">
        <v>4500</v>
      </c>
      <c r="J365" s="33">
        <v>574500</v>
      </c>
      <c r="K365" s="32" t="s">
        <v>762</v>
      </c>
      <c r="L365" s="33">
        <v>150</v>
      </c>
      <c r="M365" s="33">
        <v>4500</v>
      </c>
      <c r="N365" s="33">
        <v>574500</v>
      </c>
      <c r="O365" s="39">
        <f>표2[[#This Row],[수량]]+표2[[#This Row],[수량2]]-표2[[#This Row],[수량3]]</f>
        <v>0</v>
      </c>
      <c r="P365" s="39"/>
      <c r="Q36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66" spans="1:17" ht="30" customHeight="1" x14ac:dyDescent="0.3">
      <c r="A366" s="31">
        <f>ROW(표2[[#This Row],[연번]])-5</f>
        <v>361</v>
      </c>
      <c r="B366" s="32" t="s">
        <v>758</v>
      </c>
      <c r="C366" s="32" t="s">
        <v>96</v>
      </c>
      <c r="D366" s="33"/>
      <c r="E366" s="33"/>
      <c r="F366" s="33"/>
      <c r="G366" s="32" t="s">
        <v>759</v>
      </c>
      <c r="H366" s="33">
        <v>50</v>
      </c>
      <c r="I366" s="33">
        <v>3900</v>
      </c>
      <c r="J366" s="33">
        <v>172000</v>
      </c>
      <c r="K366" s="32" t="s">
        <v>760</v>
      </c>
      <c r="L366" s="33">
        <v>50</v>
      </c>
      <c r="M366" s="33">
        <v>3900</v>
      </c>
      <c r="N366" s="33">
        <v>172000</v>
      </c>
      <c r="O366" s="39">
        <f>표2[[#This Row],[수량]]+표2[[#This Row],[수량2]]-표2[[#This Row],[수량3]]</f>
        <v>0</v>
      </c>
      <c r="P366" s="39"/>
      <c r="Q36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67" spans="1:17" ht="30" customHeight="1" x14ac:dyDescent="0.3">
      <c r="A367" s="31">
        <f>ROW(표2[[#This Row],[연번]])-5</f>
        <v>362</v>
      </c>
      <c r="B367" s="32" t="s">
        <v>344</v>
      </c>
      <c r="C367" s="32" t="s">
        <v>797</v>
      </c>
      <c r="D367" s="33"/>
      <c r="E367" s="33"/>
      <c r="F367" s="33"/>
      <c r="G367" s="32" t="s">
        <v>792</v>
      </c>
      <c r="H367" s="33">
        <v>10</v>
      </c>
      <c r="I367" s="33">
        <v>9800</v>
      </c>
      <c r="J367" s="33">
        <v>98000</v>
      </c>
      <c r="K367" s="32" t="s">
        <v>143</v>
      </c>
      <c r="L367" s="33">
        <v>10</v>
      </c>
      <c r="M367" s="33">
        <v>98000</v>
      </c>
      <c r="N367" s="33">
        <v>98000</v>
      </c>
      <c r="O367" s="39">
        <f>표2[[#This Row],[수량]]+표2[[#This Row],[수량2]]-표2[[#This Row],[수량3]]</f>
        <v>0</v>
      </c>
      <c r="P367" s="39"/>
      <c r="Q36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68" spans="1:17" ht="30" customHeight="1" x14ac:dyDescent="0.3">
      <c r="A368" s="31">
        <f>ROW(표2[[#This Row],[연번]])-5</f>
        <v>363</v>
      </c>
      <c r="B368" s="32" t="s">
        <v>786</v>
      </c>
      <c r="C368" s="32" t="s">
        <v>96</v>
      </c>
      <c r="D368" s="33"/>
      <c r="E368" s="33"/>
      <c r="F368" s="33"/>
      <c r="G368" s="32" t="s">
        <v>793</v>
      </c>
      <c r="H368" s="33">
        <v>10</v>
      </c>
      <c r="I368" s="33">
        <v>23500</v>
      </c>
      <c r="J368" s="33">
        <v>218600</v>
      </c>
      <c r="K368" s="32" t="s">
        <v>303</v>
      </c>
      <c r="L368" s="33">
        <v>10</v>
      </c>
      <c r="M368" s="33">
        <v>23500</v>
      </c>
      <c r="N368" s="33">
        <v>218600</v>
      </c>
      <c r="O368" s="39">
        <f>표2[[#This Row],[수량]]+표2[[#This Row],[수량2]]-표2[[#This Row],[수량3]]</f>
        <v>0</v>
      </c>
      <c r="P368" s="39"/>
      <c r="Q36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69" spans="1:17" ht="30" customHeight="1" x14ac:dyDescent="0.3">
      <c r="A369" s="31">
        <f>ROW(표2[[#This Row],[연번]])-5</f>
        <v>364</v>
      </c>
      <c r="B369" s="32" t="s">
        <v>786</v>
      </c>
      <c r="C369" s="32" t="s">
        <v>96</v>
      </c>
      <c r="D369" s="33"/>
      <c r="E369" s="33"/>
      <c r="F369" s="33"/>
      <c r="G369" s="32" t="s">
        <v>795</v>
      </c>
      <c r="H369" s="33">
        <v>12</v>
      </c>
      <c r="I369" s="33">
        <v>14600</v>
      </c>
      <c r="J369" s="33">
        <v>164760</v>
      </c>
      <c r="K369" s="32" t="s">
        <v>147</v>
      </c>
      <c r="L369" s="33">
        <v>12</v>
      </c>
      <c r="M369" s="33">
        <v>14600</v>
      </c>
      <c r="N369" s="33">
        <v>164760</v>
      </c>
      <c r="O369" s="39">
        <f>표2[[#This Row],[수량]]+표2[[#This Row],[수량2]]-표2[[#This Row],[수량3]]</f>
        <v>0</v>
      </c>
      <c r="P369" s="39"/>
      <c r="Q36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70" spans="1:17" ht="30" customHeight="1" x14ac:dyDescent="0.3">
      <c r="A370" s="31">
        <f>ROW(표2[[#This Row],[연번]])-5</f>
        <v>365</v>
      </c>
      <c r="B370" s="32" t="s">
        <v>786</v>
      </c>
      <c r="C370" s="32" t="s">
        <v>96</v>
      </c>
      <c r="D370" s="33"/>
      <c r="E370" s="33"/>
      <c r="F370" s="33"/>
      <c r="G370" s="32" t="s">
        <v>794</v>
      </c>
      <c r="H370" s="33">
        <v>6</v>
      </c>
      <c r="I370" s="33">
        <v>4500</v>
      </c>
      <c r="J370" s="33">
        <v>22980</v>
      </c>
      <c r="K370" s="32" t="s">
        <v>227</v>
      </c>
      <c r="L370" s="33">
        <v>6</v>
      </c>
      <c r="M370" s="33">
        <v>4500</v>
      </c>
      <c r="N370" s="33">
        <v>22980</v>
      </c>
      <c r="O370" s="39">
        <f>표2[[#This Row],[수량]]+표2[[#This Row],[수량2]]-표2[[#This Row],[수량3]]</f>
        <v>0</v>
      </c>
      <c r="P370" s="39"/>
      <c r="Q37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71" spans="1:17" ht="30" customHeight="1" x14ac:dyDescent="0.3">
      <c r="A371" s="31">
        <f>ROW(표2[[#This Row],[연번]])-5</f>
        <v>366</v>
      </c>
      <c r="B371" s="32" t="s">
        <v>786</v>
      </c>
      <c r="C371" s="32" t="s">
        <v>96</v>
      </c>
      <c r="D371" s="33"/>
      <c r="E371" s="33"/>
      <c r="F371" s="33"/>
      <c r="G371" s="32" t="s">
        <v>304</v>
      </c>
      <c r="H371" s="33">
        <v>13</v>
      </c>
      <c r="I371" s="33">
        <v>4500</v>
      </c>
      <c r="J371" s="33">
        <v>49790</v>
      </c>
      <c r="K371" s="32" t="s">
        <v>305</v>
      </c>
      <c r="L371" s="33">
        <v>13</v>
      </c>
      <c r="M371" s="33">
        <v>4500</v>
      </c>
      <c r="N371" s="33">
        <v>49790</v>
      </c>
      <c r="O371" s="39">
        <f>표2[[#This Row],[수량]]+표2[[#This Row],[수량2]]-표2[[#This Row],[수량3]]</f>
        <v>0</v>
      </c>
      <c r="P371" s="39"/>
      <c r="Q37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72" spans="1:17" ht="30" customHeight="1" x14ac:dyDescent="0.3">
      <c r="A372" s="31">
        <f>ROW(표2[[#This Row],[연번]])-5</f>
        <v>367</v>
      </c>
      <c r="B372" s="32" t="s">
        <v>655</v>
      </c>
      <c r="C372" s="32" t="s">
        <v>820</v>
      </c>
      <c r="D372" s="33"/>
      <c r="E372" s="33"/>
      <c r="F372" s="33"/>
      <c r="G372" s="32" t="s">
        <v>656</v>
      </c>
      <c r="H372" s="33">
        <v>20</v>
      </c>
      <c r="I372" s="33">
        <v>5000</v>
      </c>
      <c r="J372" s="33">
        <v>100000</v>
      </c>
      <c r="K372" s="32" t="s">
        <v>657</v>
      </c>
      <c r="L372" s="33">
        <v>20</v>
      </c>
      <c r="M372" s="33">
        <v>5000</v>
      </c>
      <c r="N372" s="33">
        <v>100000</v>
      </c>
      <c r="O372" s="39">
        <f>표2[[#This Row],[수량]]+표2[[#This Row],[수량2]]-표2[[#This Row],[수량3]]</f>
        <v>0</v>
      </c>
      <c r="P372" s="39"/>
      <c r="Q37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73" spans="1:17" ht="30" customHeight="1" x14ac:dyDescent="0.3">
      <c r="A373" s="31">
        <f>ROW(표2[[#This Row],[연번]])-5</f>
        <v>368</v>
      </c>
      <c r="B373" s="32" t="s">
        <v>655</v>
      </c>
      <c r="C373" s="32" t="s">
        <v>820</v>
      </c>
      <c r="D373" s="33"/>
      <c r="E373" s="33"/>
      <c r="F373" s="33"/>
      <c r="G373" s="32" t="s">
        <v>658</v>
      </c>
      <c r="H373" s="33">
        <v>300</v>
      </c>
      <c r="I373" s="33">
        <v>5000</v>
      </c>
      <c r="J373" s="33">
        <v>1500000</v>
      </c>
      <c r="K373" s="32" t="s">
        <v>659</v>
      </c>
      <c r="L373" s="33">
        <v>300</v>
      </c>
      <c r="M373" s="33">
        <v>5000</v>
      </c>
      <c r="N373" s="33">
        <v>1500000</v>
      </c>
      <c r="O373" s="39">
        <f>표2[[#This Row],[수량]]+표2[[#This Row],[수량2]]-표2[[#This Row],[수량3]]</f>
        <v>0</v>
      </c>
      <c r="P373" s="39"/>
      <c r="Q37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74" spans="1:17" ht="30" customHeight="1" x14ac:dyDescent="0.3">
      <c r="A374" s="31">
        <f>ROW(표2[[#This Row],[연번]])-5</f>
        <v>369</v>
      </c>
      <c r="B374" s="32" t="s">
        <v>787</v>
      </c>
      <c r="C374" s="32" t="s">
        <v>595</v>
      </c>
      <c r="D374" s="33"/>
      <c r="E374" s="33"/>
      <c r="F374" s="33"/>
      <c r="G374" s="32" t="s">
        <v>598</v>
      </c>
      <c r="H374" s="33">
        <v>18</v>
      </c>
      <c r="I374" s="33">
        <v>30000</v>
      </c>
      <c r="J374" s="33">
        <v>540000</v>
      </c>
      <c r="K374" s="32" t="s">
        <v>599</v>
      </c>
      <c r="L374" s="33">
        <v>18</v>
      </c>
      <c r="M374" s="33">
        <v>30000</v>
      </c>
      <c r="N374" s="33">
        <v>540000</v>
      </c>
      <c r="O374" s="39">
        <f>표2[[#This Row],[수량]]+표2[[#This Row],[수량2]]-표2[[#This Row],[수량3]]</f>
        <v>0</v>
      </c>
      <c r="P374" s="39"/>
      <c r="Q37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75" spans="1:17" ht="30" customHeight="1" x14ac:dyDescent="0.3">
      <c r="A375" s="31">
        <f>ROW(표2[[#This Row],[연번]])-5</f>
        <v>370</v>
      </c>
      <c r="B375" s="32" t="s">
        <v>787</v>
      </c>
      <c r="C375" s="32" t="s">
        <v>595</v>
      </c>
      <c r="D375" s="33"/>
      <c r="E375" s="33"/>
      <c r="F375" s="33"/>
      <c r="G375" s="32" t="s">
        <v>600</v>
      </c>
      <c r="H375" s="33">
        <v>16</v>
      </c>
      <c r="I375" s="33">
        <v>30000</v>
      </c>
      <c r="J375" s="33">
        <v>480000</v>
      </c>
      <c r="K375" s="32" t="s">
        <v>601</v>
      </c>
      <c r="L375" s="33">
        <v>16</v>
      </c>
      <c r="M375" s="33">
        <v>30000</v>
      </c>
      <c r="N375" s="33">
        <v>480000</v>
      </c>
      <c r="O375" s="39">
        <f>표2[[#This Row],[수량]]+표2[[#This Row],[수량2]]-표2[[#This Row],[수량3]]</f>
        <v>0</v>
      </c>
      <c r="P375" s="39"/>
      <c r="Q37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76" spans="1:17" ht="30" customHeight="1" x14ac:dyDescent="0.3">
      <c r="A376" s="31">
        <f>ROW(표2[[#This Row],[연번]])-5</f>
        <v>371</v>
      </c>
      <c r="B376" s="32" t="s">
        <v>787</v>
      </c>
      <c r="C376" s="32" t="s">
        <v>595</v>
      </c>
      <c r="D376" s="33"/>
      <c r="E376" s="33"/>
      <c r="F376" s="33"/>
      <c r="G376" s="32" t="s">
        <v>606</v>
      </c>
      <c r="H376" s="33">
        <v>14</v>
      </c>
      <c r="I376" s="33">
        <v>30000</v>
      </c>
      <c r="J376" s="33">
        <v>420000</v>
      </c>
      <c r="K376" s="32" t="s">
        <v>603</v>
      </c>
      <c r="L376" s="33">
        <v>14</v>
      </c>
      <c r="M376" s="33">
        <v>30000</v>
      </c>
      <c r="N376" s="33">
        <v>420000</v>
      </c>
      <c r="O376" s="39">
        <f>표2[[#This Row],[수량]]+표2[[#This Row],[수량2]]-표2[[#This Row],[수량3]]</f>
        <v>0</v>
      </c>
      <c r="P376" s="39"/>
      <c r="Q37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77" spans="1:17" ht="30" customHeight="1" x14ac:dyDescent="0.3">
      <c r="A377" s="31">
        <f>ROW(표2[[#This Row],[연번]])-5</f>
        <v>372</v>
      </c>
      <c r="B377" s="32" t="s">
        <v>787</v>
      </c>
      <c r="C377" s="32" t="s">
        <v>595</v>
      </c>
      <c r="D377" s="33"/>
      <c r="E377" s="33"/>
      <c r="F377" s="33"/>
      <c r="G377" s="32" t="s">
        <v>613</v>
      </c>
      <c r="H377" s="33">
        <v>6</v>
      </c>
      <c r="I377" s="33">
        <v>30000</v>
      </c>
      <c r="J377" s="33">
        <v>180000</v>
      </c>
      <c r="K377" s="32" t="s">
        <v>614</v>
      </c>
      <c r="L377" s="33">
        <v>6</v>
      </c>
      <c r="M377" s="33">
        <v>30000</v>
      </c>
      <c r="N377" s="33">
        <v>180000</v>
      </c>
      <c r="O377" s="39">
        <f>표2[[#This Row],[수량]]+표2[[#This Row],[수량2]]-표2[[#This Row],[수량3]]</f>
        <v>0</v>
      </c>
      <c r="P377" s="39"/>
      <c r="Q37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78" spans="1:17" ht="30" customHeight="1" x14ac:dyDescent="0.3">
      <c r="A378" s="31">
        <f>ROW(표2[[#This Row],[연번]])-5</f>
        <v>373</v>
      </c>
      <c r="B378" s="32" t="s">
        <v>787</v>
      </c>
      <c r="C378" s="32" t="s">
        <v>595</v>
      </c>
      <c r="D378" s="33"/>
      <c r="E378" s="33"/>
      <c r="F378" s="33"/>
      <c r="G378" s="32" t="s">
        <v>620</v>
      </c>
      <c r="H378" s="33">
        <v>1</v>
      </c>
      <c r="I378" s="33">
        <v>30000</v>
      </c>
      <c r="J378" s="33">
        <v>30000</v>
      </c>
      <c r="K378" s="32" t="s">
        <v>64</v>
      </c>
      <c r="L378" s="33">
        <v>1</v>
      </c>
      <c r="M378" s="33">
        <v>30000</v>
      </c>
      <c r="N378" s="33">
        <v>30000</v>
      </c>
      <c r="O378" s="39">
        <f>표2[[#This Row],[수량]]+표2[[#This Row],[수량2]]-표2[[#This Row],[수량3]]</f>
        <v>0</v>
      </c>
      <c r="P378" s="39"/>
      <c r="Q37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79" spans="1:17" ht="30" customHeight="1" x14ac:dyDescent="0.3">
      <c r="A379" s="31">
        <f>ROW(표2[[#This Row],[연번]])-5</f>
        <v>374</v>
      </c>
      <c r="B379" s="32" t="s">
        <v>787</v>
      </c>
      <c r="C379" s="32" t="s">
        <v>595</v>
      </c>
      <c r="D379" s="33"/>
      <c r="E379" s="33"/>
      <c r="F379" s="33"/>
      <c r="G379" s="32" t="s">
        <v>623</v>
      </c>
      <c r="H379" s="33">
        <v>7</v>
      </c>
      <c r="I379" s="33">
        <v>30000</v>
      </c>
      <c r="J379" s="33">
        <v>210000</v>
      </c>
      <c r="K379" s="32" t="s">
        <v>624</v>
      </c>
      <c r="L379" s="33">
        <v>7</v>
      </c>
      <c r="M379" s="33">
        <v>30000</v>
      </c>
      <c r="N379" s="33">
        <v>210000</v>
      </c>
      <c r="O379" s="39">
        <f>표2[[#This Row],[수량]]+표2[[#This Row],[수량2]]-표2[[#This Row],[수량3]]</f>
        <v>0</v>
      </c>
      <c r="P379" s="39"/>
      <c r="Q37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80" spans="1:17" ht="30" customHeight="1" x14ac:dyDescent="0.3">
      <c r="A380" s="31">
        <f>ROW(표2[[#This Row],[연번]])-5</f>
        <v>375</v>
      </c>
      <c r="B380" s="32" t="s">
        <v>787</v>
      </c>
      <c r="C380" s="32" t="s">
        <v>595</v>
      </c>
      <c r="D380" s="33"/>
      <c r="E380" s="33"/>
      <c r="F380" s="33"/>
      <c r="G380" s="32" t="s">
        <v>634</v>
      </c>
      <c r="H380" s="33">
        <v>6</v>
      </c>
      <c r="I380" s="33">
        <v>30000</v>
      </c>
      <c r="J380" s="33">
        <v>180000</v>
      </c>
      <c r="K380" s="32" t="s">
        <v>635</v>
      </c>
      <c r="L380" s="33">
        <v>6</v>
      </c>
      <c r="M380" s="33">
        <v>30000</v>
      </c>
      <c r="N380" s="33">
        <v>180000</v>
      </c>
      <c r="O380" s="39">
        <f>표2[[#This Row],[수량]]+표2[[#This Row],[수량2]]-표2[[#This Row],[수량3]]</f>
        <v>0</v>
      </c>
      <c r="P380" s="39"/>
      <c r="Q38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81" spans="1:17" ht="30" customHeight="1" x14ac:dyDescent="0.3">
      <c r="A381" s="31">
        <f>ROW(표2[[#This Row],[연번]])-5</f>
        <v>376</v>
      </c>
      <c r="B381" s="32" t="s">
        <v>787</v>
      </c>
      <c r="C381" s="32" t="s">
        <v>651</v>
      </c>
      <c r="D381" s="33"/>
      <c r="E381" s="33"/>
      <c r="F381" s="33"/>
      <c r="G381" s="32" t="s">
        <v>652</v>
      </c>
      <c r="H381" s="33">
        <v>5</v>
      </c>
      <c r="I381" s="33">
        <v>27730</v>
      </c>
      <c r="J381" s="33">
        <v>138650</v>
      </c>
      <c r="K381" s="32" t="s">
        <v>524</v>
      </c>
      <c r="L381" s="33">
        <v>5</v>
      </c>
      <c r="M381" s="33">
        <v>27730</v>
      </c>
      <c r="N381" s="33">
        <v>138650</v>
      </c>
      <c r="O381" s="39">
        <f>표2[[#This Row],[수량]]+표2[[#This Row],[수량2]]-표2[[#This Row],[수량3]]</f>
        <v>0</v>
      </c>
      <c r="P381" s="39"/>
      <c r="Q38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82" spans="1:17" ht="30" customHeight="1" x14ac:dyDescent="0.3">
      <c r="A382" s="31">
        <f>ROW(표2[[#This Row],[연번]])-5</f>
        <v>377</v>
      </c>
      <c r="B382" s="32" t="s">
        <v>787</v>
      </c>
      <c r="C382" s="32" t="s">
        <v>595</v>
      </c>
      <c r="D382" s="33"/>
      <c r="E382" s="33"/>
      <c r="F382" s="33"/>
      <c r="G382" s="32" t="s">
        <v>602</v>
      </c>
      <c r="H382" s="33">
        <v>14</v>
      </c>
      <c r="I382" s="33">
        <v>20000</v>
      </c>
      <c r="J382" s="33">
        <v>280000</v>
      </c>
      <c r="K382" s="32" t="s">
        <v>603</v>
      </c>
      <c r="L382" s="33">
        <v>14</v>
      </c>
      <c r="M382" s="33">
        <v>20000</v>
      </c>
      <c r="N382" s="33">
        <v>280000</v>
      </c>
      <c r="O382" s="39">
        <f>표2[[#This Row],[수량]]+표2[[#This Row],[수량2]]-표2[[#This Row],[수량3]]</f>
        <v>0</v>
      </c>
      <c r="P382" s="39"/>
      <c r="Q38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83" spans="1:17" ht="30" customHeight="1" x14ac:dyDescent="0.3">
      <c r="A383" s="31">
        <f>ROW(표2[[#This Row],[연번]])-5</f>
        <v>378</v>
      </c>
      <c r="B383" s="32" t="s">
        <v>787</v>
      </c>
      <c r="C383" s="32" t="s">
        <v>595</v>
      </c>
      <c r="D383" s="33"/>
      <c r="E383" s="33"/>
      <c r="F383" s="33"/>
      <c r="G383" s="32" t="s">
        <v>607</v>
      </c>
      <c r="H383" s="33">
        <v>30</v>
      </c>
      <c r="I383" s="33">
        <v>20000</v>
      </c>
      <c r="J383" s="33">
        <v>600000</v>
      </c>
      <c r="K383" s="32" t="s">
        <v>608</v>
      </c>
      <c r="L383" s="33">
        <v>30</v>
      </c>
      <c r="M383" s="33">
        <v>20000</v>
      </c>
      <c r="N383" s="33">
        <v>600000</v>
      </c>
      <c r="O383" s="39">
        <f>표2[[#This Row],[수량]]+표2[[#This Row],[수량2]]-표2[[#This Row],[수량3]]</f>
        <v>0</v>
      </c>
      <c r="P383" s="39"/>
      <c r="Q38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84" spans="1:17" ht="30" customHeight="1" x14ac:dyDescent="0.3">
      <c r="A384" s="31">
        <f>ROW(표2[[#This Row],[연번]])-5</f>
        <v>379</v>
      </c>
      <c r="B384" s="32" t="s">
        <v>787</v>
      </c>
      <c r="C384" s="32" t="s">
        <v>595</v>
      </c>
      <c r="D384" s="33"/>
      <c r="E384" s="33"/>
      <c r="F384" s="33"/>
      <c r="G384" s="32" t="s">
        <v>611</v>
      </c>
      <c r="H384" s="33">
        <v>9</v>
      </c>
      <c r="I384" s="33">
        <v>20000</v>
      </c>
      <c r="J384" s="33">
        <v>180000</v>
      </c>
      <c r="K384" s="32" t="s">
        <v>612</v>
      </c>
      <c r="L384" s="33">
        <v>9</v>
      </c>
      <c r="M384" s="33">
        <v>20000</v>
      </c>
      <c r="N384" s="33">
        <v>180000</v>
      </c>
      <c r="O384" s="39">
        <f>표2[[#This Row],[수량]]+표2[[#This Row],[수량2]]-표2[[#This Row],[수량3]]</f>
        <v>0</v>
      </c>
      <c r="P384" s="39"/>
      <c r="Q38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85" spans="1:17" ht="30" customHeight="1" x14ac:dyDescent="0.3">
      <c r="A385" s="31">
        <f>ROW(표2[[#This Row],[연번]])-5</f>
        <v>380</v>
      </c>
      <c r="B385" s="32" t="s">
        <v>787</v>
      </c>
      <c r="C385" s="32" t="s">
        <v>595</v>
      </c>
      <c r="D385" s="33"/>
      <c r="E385" s="33"/>
      <c r="F385" s="33"/>
      <c r="G385" s="32" t="s">
        <v>620</v>
      </c>
      <c r="H385" s="33">
        <v>2</v>
      </c>
      <c r="I385" s="33">
        <v>20000</v>
      </c>
      <c r="J385" s="33">
        <v>40000</v>
      </c>
      <c r="K385" s="32" t="s">
        <v>622</v>
      </c>
      <c r="L385" s="33">
        <v>2</v>
      </c>
      <c r="M385" s="33">
        <v>20000</v>
      </c>
      <c r="N385" s="33">
        <v>40000</v>
      </c>
      <c r="O385" s="39">
        <f>표2[[#This Row],[수량]]+표2[[#This Row],[수량2]]-표2[[#This Row],[수량3]]</f>
        <v>0</v>
      </c>
      <c r="P385" s="39"/>
      <c r="Q38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86" spans="1:17" ht="30" customHeight="1" x14ac:dyDescent="0.3">
      <c r="A386" s="31">
        <f>ROW(표2[[#This Row],[연번]])-5</f>
        <v>381</v>
      </c>
      <c r="B386" s="32" t="s">
        <v>787</v>
      </c>
      <c r="C386" s="32" t="s">
        <v>595</v>
      </c>
      <c r="D386" s="33"/>
      <c r="E386" s="33"/>
      <c r="F386" s="33"/>
      <c r="G386" s="32" t="s">
        <v>625</v>
      </c>
      <c r="H386" s="33">
        <v>3</v>
      </c>
      <c r="I386" s="33">
        <v>20000</v>
      </c>
      <c r="J386" s="33">
        <v>60000</v>
      </c>
      <c r="K386" s="32" t="s">
        <v>626</v>
      </c>
      <c r="L386" s="33">
        <v>3</v>
      </c>
      <c r="M386" s="33">
        <v>20000</v>
      </c>
      <c r="N386" s="33">
        <v>60000</v>
      </c>
      <c r="O386" s="39">
        <f>표2[[#This Row],[수량]]+표2[[#This Row],[수량2]]-표2[[#This Row],[수량3]]</f>
        <v>0</v>
      </c>
      <c r="P386" s="39"/>
      <c r="Q38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87" spans="1:17" ht="30" customHeight="1" x14ac:dyDescent="0.3">
      <c r="A387" s="31">
        <f>ROW(표2[[#This Row],[연번]])-5</f>
        <v>382</v>
      </c>
      <c r="B387" s="32" t="s">
        <v>787</v>
      </c>
      <c r="C387" s="32" t="s">
        <v>595</v>
      </c>
      <c r="D387" s="33"/>
      <c r="E387" s="33"/>
      <c r="F387" s="33"/>
      <c r="G387" s="32" t="s">
        <v>627</v>
      </c>
      <c r="H387" s="33">
        <v>4</v>
      </c>
      <c r="I387" s="33">
        <v>20000</v>
      </c>
      <c r="J387" s="33">
        <v>80000</v>
      </c>
      <c r="K387" s="32" t="s">
        <v>628</v>
      </c>
      <c r="L387" s="33">
        <v>4</v>
      </c>
      <c r="M387" s="33">
        <v>20000</v>
      </c>
      <c r="N387" s="33">
        <v>80000</v>
      </c>
      <c r="O387" s="39">
        <f>표2[[#This Row],[수량]]+표2[[#This Row],[수량2]]-표2[[#This Row],[수량3]]</f>
        <v>0</v>
      </c>
      <c r="P387" s="39"/>
      <c r="Q38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88" spans="1:17" ht="30" customHeight="1" x14ac:dyDescent="0.3">
      <c r="A388" s="31">
        <f>ROW(표2[[#This Row],[연번]])-5</f>
        <v>383</v>
      </c>
      <c r="B388" s="32" t="s">
        <v>787</v>
      </c>
      <c r="C388" s="32" t="s">
        <v>595</v>
      </c>
      <c r="D388" s="33"/>
      <c r="E388" s="33"/>
      <c r="F388" s="33"/>
      <c r="G388" s="32" t="s">
        <v>636</v>
      </c>
      <c r="H388" s="33">
        <v>4</v>
      </c>
      <c r="I388" s="33">
        <v>20000</v>
      </c>
      <c r="J388" s="33">
        <v>80000</v>
      </c>
      <c r="K388" s="32" t="s">
        <v>637</v>
      </c>
      <c r="L388" s="33">
        <v>4</v>
      </c>
      <c r="M388" s="33">
        <v>20000</v>
      </c>
      <c r="N388" s="33">
        <v>80000</v>
      </c>
      <c r="O388" s="39">
        <f>표2[[#This Row],[수량]]+표2[[#This Row],[수량2]]-표2[[#This Row],[수량3]]</f>
        <v>0</v>
      </c>
      <c r="P388" s="39"/>
      <c r="Q38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89" spans="1:17" ht="30" customHeight="1" x14ac:dyDescent="0.3">
      <c r="A389" s="31">
        <f>ROW(표2[[#This Row],[연번]])-5</f>
        <v>384</v>
      </c>
      <c r="B389" s="32" t="s">
        <v>787</v>
      </c>
      <c r="C389" s="32" t="s">
        <v>595</v>
      </c>
      <c r="D389" s="33"/>
      <c r="E389" s="33"/>
      <c r="F389" s="33"/>
      <c r="G389" s="32" t="s">
        <v>604</v>
      </c>
      <c r="H389" s="33">
        <v>15</v>
      </c>
      <c r="I389" s="33">
        <v>10000</v>
      </c>
      <c r="J389" s="33">
        <v>150000</v>
      </c>
      <c r="K389" s="32" t="s">
        <v>605</v>
      </c>
      <c r="L389" s="33">
        <v>15</v>
      </c>
      <c r="M389" s="33">
        <v>10000</v>
      </c>
      <c r="N389" s="33">
        <v>150000</v>
      </c>
      <c r="O389" s="39">
        <f>표2[[#This Row],[수량]]+표2[[#This Row],[수량2]]-표2[[#This Row],[수량3]]</f>
        <v>0</v>
      </c>
      <c r="P389" s="39"/>
      <c r="Q38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90" spans="1:17" ht="30" customHeight="1" x14ac:dyDescent="0.3">
      <c r="A390" s="31">
        <f>ROW(표2[[#This Row],[연번]])-5</f>
        <v>385</v>
      </c>
      <c r="B390" s="32" t="s">
        <v>787</v>
      </c>
      <c r="C390" s="32" t="s">
        <v>595</v>
      </c>
      <c r="D390" s="33"/>
      <c r="E390" s="33"/>
      <c r="F390" s="33"/>
      <c r="G390" s="32" t="s">
        <v>609</v>
      </c>
      <c r="H390" s="33">
        <v>2</v>
      </c>
      <c r="I390" s="33">
        <v>10000</v>
      </c>
      <c r="J390" s="33">
        <v>20000</v>
      </c>
      <c r="K390" s="32" t="s">
        <v>610</v>
      </c>
      <c r="L390" s="33">
        <v>2</v>
      </c>
      <c r="M390" s="33">
        <v>10000</v>
      </c>
      <c r="N390" s="33">
        <v>20000</v>
      </c>
      <c r="O390" s="39">
        <f>표2[[#This Row],[수량]]+표2[[#This Row],[수량2]]-표2[[#This Row],[수량3]]</f>
        <v>0</v>
      </c>
      <c r="P390" s="39"/>
      <c r="Q39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91" spans="1:17" ht="30" customHeight="1" x14ac:dyDescent="0.3">
      <c r="A391" s="31">
        <f>ROW(표2[[#This Row],[연번]])-5</f>
        <v>386</v>
      </c>
      <c r="B391" s="32" t="s">
        <v>787</v>
      </c>
      <c r="C391" s="32" t="s">
        <v>615</v>
      </c>
      <c r="D391" s="33"/>
      <c r="E391" s="33"/>
      <c r="F391" s="33"/>
      <c r="G391" s="32" t="s">
        <v>616</v>
      </c>
      <c r="H391" s="33">
        <v>23</v>
      </c>
      <c r="I391" s="33">
        <v>10000</v>
      </c>
      <c r="J391" s="33">
        <v>230000</v>
      </c>
      <c r="K391" s="32" t="s">
        <v>617</v>
      </c>
      <c r="L391" s="33">
        <v>23</v>
      </c>
      <c r="M391" s="33">
        <v>10000</v>
      </c>
      <c r="N391" s="33">
        <v>230000</v>
      </c>
      <c r="O391" s="39">
        <f>표2[[#This Row],[수량]]+표2[[#This Row],[수량2]]-표2[[#This Row],[수량3]]</f>
        <v>0</v>
      </c>
      <c r="P391" s="39"/>
      <c r="Q39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92" spans="1:17" ht="30" customHeight="1" x14ac:dyDescent="0.3">
      <c r="A392" s="31">
        <f>ROW(표2[[#This Row],[연번]])-5</f>
        <v>387</v>
      </c>
      <c r="B392" s="32" t="s">
        <v>787</v>
      </c>
      <c r="C392" s="32" t="s">
        <v>595</v>
      </c>
      <c r="D392" s="33"/>
      <c r="E392" s="33"/>
      <c r="F392" s="33"/>
      <c r="G392" s="32" t="s">
        <v>629</v>
      </c>
      <c r="H392" s="33">
        <v>8</v>
      </c>
      <c r="I392" s="33">
        <v>10000</v>
      </c>
      <c r="J392" s="33">
        <v>80000</v>
      </c>
      <c r="K392" s="32" t="s">
        <v>630</v>
      </c>
      <c r="L392" s="33">
        <v>8</v>
      </c>
      <c r="M392" s="33">
        <v>10000</v>
      </c>
      <c r="N392" s="33">
        <v>80000</v>
      </c>
      <c r="O392" s="39">
        <f>표2[[#This Row],[수량]]+표2[[#This Row],[수량2]]-표2[[#This Row],[수량3]]</f>
        <v>0</v>
      </c>
      <c r="P392" s="39"/>
      <c r="Q39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93" spans="1:17" ht="30" customHeight="1" x14ac:dyDescent="0.3">
      <c r="A393" s="31">
        <f>ROW(표2[[#This Row],[연번]])-5</f>
        <v>388</v>
      </c>
      <c r="B393" s="32" t="s">
        <v>787</v>
      </c>
      <c r="C393" s="32" t="s">
        <v>595</v>
      </c>
      <c r="D393" s="33"/>
      <c r="E393" s="33"/>
      <c r="F393" s="33"/>
      <c r="G393" s="32" t="s">
        <v>633</v>
      </c>
      <c r="H393" s="33">
        <v>20</v>
      </c>
      <c r="I393" s="33">
        <v>10000</v>
      </c>
      <c r="J393" s="33">
        <v>200000</v>
      </c>
      <c r="K393" s="32" t="s">
        <v>619</v>
      </c>
      <c r="L393" s="33">
        <v>20</v>
      </c>
      <c r="M393" s="33">
        <v>10000</v>
      </c>
      <c r="N393" s="33">
        <v>200000</v>
      </c>
      <c r="O393" s="39">
        <f>표2[[#This Row],[수량]]+표2[[#This Row],[수량2]]-표2[[#This Row],[수량3]]</f>
        <v>0</v>
      </c>
      <c r="P393" s="39"/>
      <c r="Q39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94" spans="1:17" ht="30" customHeight="1" x14ac:dyDescent="0.3">
      <c r="A394" s="31">
        <f>ROW(표2[[#This Row],[연번]])-5</f>
        <v>389</v>
      </c>
      <c r="B394" s="32" t="s">
        <v>787</v>
      </c>
      <c r="C394" s="32" t="s">
        <v>595</v>
      </c>
      <c r="D394" s="33"/>
      <c r="E394" s="33"/>
      <c r="F394" s="33"/>
      <c r="G394" s="32" t="s">
        <v>640</v>
      </c>
      <c r="H394" s="33">
        <v>20</v>
      </c>
      <c r="I394" s="33">
        <v>10000</v>
      </c>
      <c r="J394" s="33">
        <v>200000</v>
      </c>
      <c r="K394" s="32" t="s">
        <v>641</v>
      </c>
      <c r="L394" s="33">
        <v>20</v>
      </c>
      <c r="M394" s="33">
        <v>10000</v>
      </c>
      <c r="N394" s="33">
        <v>200000</v>
      </c>
      <c r="O394" s="39">
        <f>표2[[#This Row],[수량]]+표2[[#This Row],[수량2]]-표2[[#This Row],[수량3]]</f>
        <v>0</v>
      </c>
      <c r="P394" s="39"/>
      <c r="Q39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95" spans="1:17" ht="30" customHeight="1" x14ac:dyDescent="0.3">
      <c r="A395" s="31">
        <f>ROW(표2[[#This Row],[연번]])-5</f>
        <v>390</v>
      </c>
      <c r="B395" s="32" t="s">
        <v>787</v>
      </c>
      <c r="C395" s="32" t="s">
        <v>595</v>
      </c>
      <c r="D395" s="33"/>
      <c r="E395" s="33"/>
      <c r="F395" s="33"/>
      <c r="G395" s="32" t="s">
        <v>642</v>
      </c>
      <c r="H395" s="33">
        <v>4</v>
      </c>
      <c r="I395" s="33">
        <v>10000</v>
      </c>
      <c r="J395" s="33">
        <v>40000</v>
      </c>
      <c r="K395" s="32" t="s">
        <v>644</v>
      </c>
      <c r="L395" s="33">
        <v>4</v>
      </c>
      <c r="M395" s="33">
        <v>10000</v>
      </c>
      <c r="N395" s="33">
        <v>40000</v>
      </c>
      <c r="O395" s="39">
        <f>표2[[#This Row],[수량]]+표2[[#This Row],[수량2]]-표2[[#This Row],[수량3]]</f>
        <v>0</v>
      </c>
      <c r="P395" s="39"/>
      <c r="Q39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96" spans="1:17" ht="30" customHeight="1" x14ac:dyDescent="0.3">
      <c r="A396" s="31">
        <f>ROW(표2[[#This Row],[연번]])-5</f>
        <v>391</v>
      </c>
      <c r="B396" s="32" t="s">
        <v>787</v>
      </c>
      <c r="C396" s="32" t="s">
        <v>595</v>
      </c>
      <c r="D396" s="33"/>
      <c r="E396" s="33"/>
      <c r="F396" s="33"/>
      <c r="G396" s="32" t="s">
        <v>645</v>
      </c>
      <c r="H396" s="33">
        <v>50</v>
      </c>
      <c r="I396" s="33">
        <v>10000</v>
      </c>
      <c r="J396" s="33">
        <v>500000</v>
      </c>
      <c r="K396" s="32" t="s">
        <v>646</v>
      </c>
      <c r="L396" s="33">
        <v>50</v>
      </c>
      <c r="M396" s="33">
        <v>10000</v>
      </c>
      <c r="N396" s="33">
        <v>500000</v>
      </c>
      <c r="O396" s="39">
        <f>표2[[#This Row],[수량]]+표2[[#This Row],[수량2]]-표2[[#This Row],[수량3]]</f>
        <v>0</v>
      </c>
      <c r="P396" s="39"/>
      <c r="Q39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97" spans="1:17" ht="30" customHeight="1" x14ac:dyDescent="0.3">
      <c r="A397" s="31">
        <f>ROW(표2[[#This Row],[연번]])-5</f>
        <v>392</v>
      </c>
      <c r="B397" s="32" t="s">
        <v>787</v>
      </c>
      <c r="C397" s="32" t="s">
        <v>595</v>
      </c>
      <c r="D397" s="33"/>
      <c r="E397" s="33"/>
      <c r="F397" s="33"/>
      <c r="G397" s="32" t="s">
        <v>647</v>
      </c>
      <c r="H397" s="33">
        <v>157</v>
      </c>
      <c r="I397" s="33">
        <v>10000</v>
      </c>
      <c r="J397" s="33">
        <v>1570000</v>
      </c>
      <c r="K397" s="32" t="s">
        <v>648</v>
      </c>
      <c r="L397" s="33">
        <v>157</v>
      </c>
      <c r="M397" s="33">
        <v>10000</v>
      </c>
      <c r="N397" s="33">
        <v>1570000</v>
      </c>
      <c r="O397" s="39">
        <f>표2[[#This Row],[수량]]+표2[[#This Row],[수량2]]-표2[[#This Row],[수량3]]</f>
        <v>0</v>
      </c>
      <c r="P397" s="39"/>
      <c r="Q39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98" spans="1:17" ht="30" customHeight="1" x14ac:dyDescent="0.3">
      <c r="A398" s="31">
        <f>ROW(표2[[#This Row],[연번]])-5</f>
        <v>393</v>
      </c>
      <c r="B398" s="32" t="s">
        <v>787</v>
      </c>
      <c r="C398" s="32" t="s">
        <v>595</v>
      </c>
      <c r="D398" s="33"/>
      <c r="E398" s="33"/>
      <c r="F398" s="33"/>
      <c r="G398" s="32" t="s">
        <v>649</v>
      </c>
      <c r="H398" s="33">
        <v>63</v>
      </c>
      <c r="I398" s="33">
        <v>10000</v>
      </c>
      <c r="J398" s="33">
        <v>630000</v>
      </c>
      <c r="K398" s="32" t="s">
        <v>650</v>
      </c>
      <c r="L398" s="33">
        <v>63</v>
      </c>
      <c r="M398" s="33">
        <v>10000</v>
      </c>
      <c r="N398" s="33">
        <v>630000</v>
      </c>
      <c r="O398" s="39">
        <f>표2[[#This Row],[수량]]+표2[[#This Row],[수량2]]-표2[[#This Row],[수량3]]</f>
        <v>0</v>
      </c>
      <c r="P398" s="39"/>
      <c r="Q39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399" spans="1:17" ht="30" customHeight="1" x14ac:dyDescent="0.3">
      <c r="A399" s="31">
        <f>ROW(표2[[#This Row],[연번]])-5</f>
        <v>394</v>
      </c>
      <c r="B399" s="32" t="s">
        <v>787</v>
      </c>
      <c r="C399" s="32" t="s">
        <v>595</v>
      </c>
      <c r="D399" s="33"/>
      <c r="E399" s="33"/>
      <c r="F399" s="33"/>
      <c r="G399" s="32" t="s">
        <v>596</v>
      </c>
      <c r="H399" s="33">
        <v>20</v>
      </c>
      <c r="I399" s="33">
        <v>5000</v>
      </c>
      <c r="J399" s="33">
        <v>100000</v>
      </c>
      <c r="K399" s="32" t="s">
        <v>597</v>
      </c>
      <c r="L399" s="33">
        <v>20</v>
      </c>
      <c r="M399" s="33">
        <v>5000</v>
      </c>
      <c r="N399" s="33">
        <v>100000</v>
      </c>
      <c r="O399" s="39">
        <f>표2[[#This Row],[수량]]+표2[[#This Row],[수량2]]-표2[[#This Row],[수량3]]</f>
        <v>0</v>
      </c>
      <c r="P399" s="39"/>
      <c r="Q39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00" spans="1:17" ht="30" customHeight="1" x14ac:dyDescent="0.3">
      <c r="A400" s="31">
        <f>ROW(표2[[#This Row],[연번]])-5</f>
        <v>395</v>
      </c>
      <c r="B400" s="32" t="s">
        <v>787</v>
      </c>
      <c r="C400" s="32" t="s">
        <v>595</v>
      </c>
      <c r="D400" s="33"/>
      <c r="E400" s="33"/>
      <c r="F400" s="33"/>
      <c r="G400" s="32" t="s">
        <v>618</v>
      </c>
      <c r="H400" s="33">
        <v>20</v>
      </c>
      <c r="I400" s="33">
        <v>5000</v>
      </c>
      <c r="J400" s="33">
        <v>100000</v>
      </c>
      <c r="K400" s="32" t="s">
        <v>619</v>
      </c>
      <c r="L400" s="33">
        <v>20</v>
      </c>
      <c r="M400" s="33">
        <v>5000</v>
      </c>
      <c r="N400" s="33">
        <v>100000</v>
      </c>
      <c r="O400" s="39">
        <f>표2[[#This Row],[수량]]+표2[[#This Row],[수량2]]-표2[[#This Row],[수량3]]</f>
        <v>0</v>
      </c>
      <c r="P400" s="39"/>
      <c r="Q40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01" spans="1:17" ht="30" customHeight="1" x14ac:dyDescent="0.3">
      <c r="A401" s="31">
        <f>ROW(표2[[#This Row],[연번]])-5</f>
        <v>396</v>
      </c>
      <c r="B401" s="32" t="s">
        <v>787</v>
      </c>
      <c r="C401" s="32" t="s">
        <v>595</v>
      </c>
      <c r="D401" s="33"/>
      <c r="E401" s="33"/>
      <c r="F401" s="33"/>
      <c r="G401" s="32" t="s">
        <v>620</v>
      </c>
      <c r="H401" s="33">
        <v>6</v>
      </c>
      <c r="I401" s="33">
        <v>5000</v>
      </c>
      <c r="J401" s="33">
        <v>30000</v>
      </c>
      <c r="K401" s="32" t="s">
        <v>621</v>
      </c>
      <c r="L401" s="33">
        <v>6</v>
      </c>
      <c r="M401" s="33">
        <v>5000</v>
      </c>
      <c r="N401" s="33">
        <v>30000</v>
      </c>
      <c r="O401" s="39">
        <f>표2[[#This Row],[수량]]+표2[[#This Row],[수량2]]-표2[[#This Row],[수량3]]</f>
        <v>0</v>
      </c>
      <c r="P401" s="39"/>
      <c r="Q40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02" spans="1:17" ht="30" customHeight="1" x14ac:dyDescent="0.3">
      <c r="A402" s="31">
        <f>ROW(표2[[#This Row],[연번]])-5</f>
        <v>397</v>
      </c>
      <c r="B402" s="32" t="s">
        <v>787</v>
      </c>
      <c r="C402" s="32" t="s">
        <v>595</v>
      </c>
      <c r="D402" s="33"/>
      <c r="E402" s="33"/>
      <c r="F402" s="33"/>
      <c r="G402" s="32" t="s">
        <v>631</v>
      </c>
      <c r="H402" s="33">
        <v>15</v>
      </c>
      <c r="I402" s="33">
        <v>5000</v>
      </c>
      <c r="J402" s="33">
        <v>75000</v>
      </c>
      <c r="K402" s="32" t="s">
        <v>632</v>
      </c>
      <c r="L402" s="33">
        <v>15</v>
      </c>
      <c r="M402" s="33">
        <v>5000</v>
      </c>
      <c r="N402" s="33">
        <v>75000</v>
      </c>
      <c r="O402" s="39">
        <f>표2[[#This Row],[수량]]+표2[[#This Row],[수량2]]-표2[[#This Row],[수량3]]</f>
        <v>0</v>
      </c>
      <c r="P402" s="39"/>
      <c r="Q40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03" spans="1:17" ht="30" customHeight="1" x14ac:dyDescent="0.3">
      <c r="A403" s="31">
        <f>ROW(표2[[#This Row],[연번]])-5</f>
        <v>398</v>
      </c>
      <c r="B403" s="32" t="s">
        <v>787</v>
      </c>
      <c r="C403" s="32" t="s">
        <v>595</v>
      </c>
      <c r="D403" s="33"/>
      <c r="E403" s="33"/>
      <c r="F403" s="33"/>
      <c r="G403" s="32" t="s">
        <v>638</v>
      </c>
      <c r="H403" s="33">
        <v>20</v>
      </c>
      <c r="I403" s="33">
        <v>5000</v>
      </c>
      <c r="J403" s="33">
        <v>100000</v>
      </c>
      <c r="K403" s="32" t="s">
        <v>639</v>
      </c>
      <c r="L403" s="33">
        <v>20</v>
      </c>
      <c r="M403" s="33">
        <v>50000</v>
      </c>
      <c r="N403" s="33">
        <v>100000</v>
      </c>
      <c r="O403" s="39">
        <f>표2[[#This Row],[수량]]+표2[[#This Row],[수량2]]-표2[[#This Row],[수량3]]</f>
        <v>0</v>
      </c>
      <c r="P403" s="39"/>
      <c r="Q40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04" spans="1:17" ht="30" customHeight="1" x14ac:dyDescent="0.3">
      <c r="A404" s="31">
        <f>ROW(표2[[#This Row],[연번]])-5</f>
        <v>399</v>
      </c>
      <c r="B404" s="32" t="s">
        <v>787</v>
      </c>
      <c r="C404" s="32" t="s">
        <v>595</v>
      </c>
      <c r="D404" s="33"/>
      <c r="E404" s="33"/>
      <c r="F404" s="33"/>
      <c r="G404" s="32" t="s">
        <v>642</v>
      </c>
      <c r="H404" s="33">
        <v>3</v>
      </c>
      <c r="I404" s="33">
        <v>5000</v>
      </c>
      <c r="J404" s="33">
        <v>15000</v>
      </c>
      <c r="K404" s="32" t="s">
        <v>643</v>
      </c>
      <c r="L404" s="33">
        <v>3</v>
      </c>
      <c r="M404" s="33">
        <v>5000</v>
      </c>
      <c r="N404" s="33">
        <v>15000</v>
      </c>
      <c r="O404" s="39">
        <f>표2[[#This Row],[수량]]+표2[[#This Row],[수량2]]-표2[[#This Row],[수량3]]</f>
        <v>0</v>
      </c>
      <c r="P404" s="39"/>
      <c r="Q40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05" spans="1:17" ht="30" customHeight="1" x14ac:dyDescent="0.3">
      <c r="A405" s="31">
        <f>ROW(표2[[#This Row],[연번]])-5</f>
        <v>400</v>
      </c>
      <c r="B405" s="32" t="s">
        <v>787</v>
      </c>
      <c r="C405" s="32" t="s">
        <v>595</v>
      </c>
      <c r="D405" s="33"/>
      <c r="E405" s="33"/>
      <c r="F405" s="33"/>
      <c r="G405" s="32" t="s">
        <v>653</v>
      </c>
      <c r="H405" s="33">
        <v>54</v>
      </c>
      <c r="I405" s="33">
        <v>5000</v>
      </c>
      <c r="J405" s="33">
        <v>270000</v>
      </c>
      <c r="K405" s="32" t="s">
        <v>654</v>
      </c>
      <c r="L405" s="33">
        <v>54</v>
      </c>
      <c r="M405" s="33">
        <v>5000</v>
      </c>
      <c r="N405" s="33">
        <v>270000</v>
      </c>
      <c r="O405" s="39">
        <f>표2[[#This Row],[수량]]+표2[[#This Row],[수량2]]-표2[[#This Row],[수량3]]</f>
        <v>0</v>
      </c>
      <c r="P405" s="39"/>
      <c r="Q40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06" spans="1:17" ht="30" customHeight="1" x14ac:dyDescent="0.3">
      <c r="A406" s="31">
        <f>ROW(표2[[#This Row],[연번]])-5</f>
        <v>401</v>
      </c>
      <c r="B406" s="32" t="s">
        <v>95</v>
      </c>
      <c r="C406" s="32" t="s">
        <v>96</v>
      </c>
      <c r="D406" s="33"/>
      <c r="E406" s="33"/>
      <c r="F406" s="33"/>
      <c r="G406" s="32" t="s">
        <v>97</v>
      </c>
      <c r="H406" s="33">
        <v>303</v>
      </c>
      <c r="I406" s="33">
        <v>10000</v>
      </c>
      <c r="J406" s="33">
        <v>2939100</v>
      </c>
      <c r="K406" s="32" t="s">
        <v>98</v>
      </c>
      <c r="L406" s="33">
        <v>303</v>
      </c>
      <c r="M406" s="33">
        <v>10000</v>
      </c>
      <c r="N406" s="33">
        <v>2939100</v>
      </c>
      <c r="O406" s="39">
        <f>표2[[#This Row],[수량]]+표2[[#This Row],[수량2]]-표2[[#This Row],[수량3]]</f>
        <v>0</v>
      </c>
      <c r="P406" s="39"/>
      <c r="Q40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07" spans="1:17" ht="30" customHeight="1" x14ac:dyDescent="0.3">
      <c r="A407" s="31">
        <f>ROW(표2[[#This Row],[연번]])-5</f>
        <v>402</v>
      </c>
      <c r="B407" s="32" t="s">
        <v>95</v>
      </c>
      <c r="C407" s="32" t="s">
        <v>96</v>
      </c>
      <c r="D407" s="33"/>
      <c r="E407" s="33"/>
      <c r="F407" s="33"/>
      <c r="G407" s="32" t="s">
        <v>99</v>
      </c>
      <c r="H407" s="33">
        <v>23</v>
      </c>
      <c r="I407" s="33">
        <v>5000</v>
      </c>
      <c r="J407" s="33">
        <v>115000</v>
      </c>
      <c r="K407" s="32" t="s">
        <v>100</v>
      </c>
      <c r="L407" s="33">
        <v>23</v>
      </c>
      <c r="M407" s="33">
        <v>5000</v>
      </c>
      <c r="N407" s="33">
        <v>115000</v>
      </c>
      <c r="O407" s="39">
        <f>표2[[#This Row],[수량]]+표2[[#This Row],[수량2]]-표2[[#This Row],[수량3]]</f>
        <v>0</v>
      </c>
      <c r="P407" s="39"/>
      <c r="Q40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08" spans="1:17" ht="30" customHeight="1" x14ac:dyDescent="0.3">
      <c r="A408" s="34">
        <f>ROW(표2[[#This Row],[연번]])-5</f>
        <v>403</v>
      </c>
      <c r="B408" s="42" t="s">
        <v>363</v>
      </c>
      <c r="C408" s="42" t="s">
        <v>364</v>
      </c>
      <c r="D408" s="35"/>
      <c r="E408" s="35"/>
      <c r="F408" s="35"/>
      <c r="G408" s="42" t="s">
        <v>365</v>
      </c>
      <c r="H408" s="35">
        <v>4</v>
      </c>
      <c r="I408" s="35">
        <v>100000</v>
      </c>
      <c r="J408" s="35">
        <v>400000</v>
      </c>
      <c r="K408" s="42" t="s">
        <v>366</v>
      </c>
      <c r="L408" s="35">
        <v>4</v>
      </c>
      <c r="M408" s="35">
        <v>100000</v>
      </c>
      <c r="N408" s="35">
        <v>400000</v>
      </c>
      <c r="O408" s="40">
        <f>표2[[#This Row],[수량]]+표2[[#This Row],[수량2]]-표2[[#This Row],[수량3]]</f>
        <v>0</v>
      </c>
      <c r="P408" s="40"/>
      <c r="Q40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09" spans="1:17" ht="30" customHeight="1" x14ac:dyDescent="0.3">
      <c r="A409" s="34">
        <f>ROW(표2[[#This Row],[연번]])-5</f>
        <v>404</v>
      </c>
      <c r="B409" s="42" t="s">
        <v>363</v>
      </c>
      <c r="C409" s="42" t="s">
        <v>367</v>
      </c>
      <c r="D409" s="35"/>
      <c r="E409" s="35"/>
      <c r="F409" s="35"/>
      <c r="G409" s="42" t="s">
        <v>368</v>
      </c>
      <c r="H409" s="35">
        <v>1</v>
      </c>
      <c r="I409" s="35">
        <v>100000</v>
      </c>
      <c r="J409" s="35">
        <v>100000</v>
      </c>
      <c r="K409" s="42" t="s">
        <v>369</v>
      </c>
      <c r="L409" s="35">
        <v>1</v>
      </c>
      <c r="M409" s="35">
        <v>100000</v>
      </c>
      <c r="N409" s="35">
        <v>100000</v>
      </c>
      <c r="O409" s="40">
        <f>표2[[#This Row],[수량]]+표2[[#This Row],[수량2]]-표2[[#This Row],[수량3]]</f>
        <v>0</v>
      </c>
      <c r="P409" s="40"/>
      <c r="Q40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10" spans="1:17" ht="30" customHeight="1" x14ac:dyDescent="0.3">
      <c r="A410" s="34">
        <f>ROW(표2[[#This Row],[연번]])-5</f>
        <v>405</v>
      </c>
      <c r="B410" s="42" t="s">
        <v>363</v>
      </c>
      <c r="C410" s="42" t="s">
        <v>367</v>
      </c>
      <c r="D410" s="35"/>
      <c r="E410" s="35"/>
      <c r="F410" s="35"/>
      <c r="G410" s="42" t="s">
        <v>368</v>
      </c>
      <c r="H410" s="35">
        <v>1</v>
      </c>
      <c r="I410" s="35">
        <v>50000</v>
      </c>
      <c r="J410" s="35">
        <v>50000</v>
      </c>
      <c r="K410" s="42" t="s">
        <v>370</v>
      </c>
      <c r="L410" s="35">
        <v>1</v>
      </c>
      <c r="M410" s="35">
        <v>50000</v>
      </c>
      <c r="N410" s="35">
        <v>50000</v>
      </c>
      <c r="O410" s="40">
        <f>표2[[#This Row],[수량]]+표2[[#This Row],[수량2]]-표2[[#This Row],[수량3]]</f>
        <v>0</v>
      </c>
      <c r="P410" s="40"/>
      <c r="Q41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11" spans="1:17" ht="30" customHeight="1" x14ac:dyDescent="0.3">
      <c r="A411" s="34">
        <f>ROW(표2[[#This Row],[연번]])-5</f>
        <v>406</v>
      </c>
      <c r="B411" s="42" t="s">
        <v>363</v>
      </c>
      <c r="C411" s="42" t="s">
        <v>821</v>
      </c>
      <c r="D411" s="35"/>
      <c r="E411" s="35"/>
      <c r="F411" s="35"/>
      <c r="G411" s="42" t="s">
        <v>377</v>
      </c>
      <c r="H411" s="35">
        <v>4</v>
      </c>
      <c r="I411" s="35">
        <v>50000</v>
      </c>
      <c r="J411" s="35">
        <v>200000</v>
      </c>
      <c r="K411" s="42" t="s">
        <v>783</v>
      </c>
      <c r="L411" s="35">
        <v>4</v>
      </c>
      <c r="M411" s="35">
        <v>50000</v>
      </c>
      <c r="N411" s="35">
        <v>200000</v>
      </c>
      <c r="O411" s="40">
        <f>표2[[#This Row],[수량]]+표2[[#This Row],[수량2]]-표2[[#This Row],[수량3]]</f>
        <v>0</v>
      </c>
      <c r="P411" s="40"/>
      <c r="Q41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12" spans="1:17" ht="30" customHeight="1" x14ac:dyDescent="0.3">
      <c r="A412" s="34">
        <f>ROW(표2[[#This Row],[연번]])-5</f>
        <v>407</v>
      </c>
      <c r="B412" s="42" t="s">
        <v>363</v>
      </c>
      <c r="C412" s="42" t="s">
        <v>822</v>
      </c>
      <c r="D412" s="35"/>
      <c r="E412" s="35"/>
      <c r="F412" s="35"/>
      <c r="G412" s="42" t="s">
        <v>377</v>
      </c>
      <c r="H412" s="35">
        <v>9</v>
      </c>
      <c r="I412" s="35">
        <v>25500</v>
      </c>
      <c r="J412" s="35">
        <v>229500</v>
      </c>
      <c r="K412" s="42" t="s">
        <v>378</v>
      </c>
      <c r="L412" s="35">
        <v>9</v>
      </c>
      <c r="M412" s="35">
        <v>25500</v>
      </c>
      <c r="N412" s="35">
        <v>229500</v>
      </c>
      <c r="O412" s="40">
        <f>표2[[#This Row],[수량]]+표2[[#This Row],[수량2]]-표2[[#This Row],[수량3]]</f>
        <v>0</v>
      </c>
      <c r="P412" s="40"/>
      <c r="Q41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13" spans="1:17" ht="30" customHeight="1" x14ac:dyDescent="0.3">
      <c r="A413" s="34">
        <f>ROW(표2[[#This Row],[연번]])-5</f>
        <v>408</v>
      </c>
      <c r="B413" s="42" t="s">
        <v>363</v>
      </c>
      <c r="C413" s="42" t="s">
        <v>367</v>
      </c>
      <c r="D413" s="35"/>
      <c r="E413" s="35"/>
      <c r="F413" s="35"/>
      <c r="G413" s="42" t="s">
        <v>848</v>
      </c>
      <c r="H413" s="35">
        <v>14</v>
      </c>
      <c r="I413" s="35">
        <v>20000</v>
      </c>
      <c r="J413" s="35">
        <v>280000</v>
      </c>
      <c r="K413" s="42" t="s">
        <v>371</v>
      </c>
      <c r="L413" s="35">
        <v>14</v>
      </c>
      <c r="M413" s="35">
        <v>20000</v>
      </c>
      <c r="N413" s="35">
        <v>280000</v>
      </c>
      <c r="O413" s="40">
        <f>표2[[#This Row],[수량]]+표2[[#This Row],[수량2]]-표2[[#This Row],[수량3]]</f>
        <v>0</v>
      </c>
      <c r="P413" s="40"/>
      <c r="Q41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14" spans="1:17" ht="30" customHeight="1" x14ac:dyDescent="0.3">
      <c r="A414" s="34">
        <f>ROW(표2[[#This Row],[연번]])-5</f>
        <v>409</v>
      </c>
      <c r="B414" s="42" t="s">
        <v>363</v>
      </c>
      <c r="C414" s="42" t="s">
        <v>374</v>
      </c>
      <c r="D414" s="35"/>
      <c r="E414" s="35"/>
      <c r="F414" s="35"/>
      <c r="G414" s="42" t="s">
        <v>375</v>
      </c>
      <c r="H414" s="35">
        <v>80</v>
      </c>
      <c r="I414" s="35">
        <v>10000</v>
      </c>
      <c r="J414" s="35">
        <v>800000</v>
      </c>
      <c r="K414" s="42" t="s">
        <v>376</v>
      </c>
      <c r="L414" s="35">
        <v>51</v>
      </c>
      <c r="M414" s="35">
        <v>10000</v>
      </c>
      <c r="N414" s="35">
        <v>510000</v>
      </c>
      <c r="O414" s="40">
        <f>표2[[#This Row],[수량]]+표2[[#This Row],[수량2]]-표2[[#This Row],[수량3]]</f>
        <v>29</v>
      </c>
      <c r="P414" s="40">
        <v>10000</v>
      </c>
      <c r="Q41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290000</v>
      </c>
    </row>
    <row r="415" spans="1:17" ht="30" customHeight="1" x14ac:dyDescent="0.3">
      <c r="A415" s="34">
        <f>ROW(표2[[#This Row],[연번]])-5</f>
        <v>410</v>
      </c>
      <c r="B415" s="42" t="s">
        <v>363</v>
      </c>
      <c r="C415" s="42" t="s">
        <v>367</v>
      </c>
      <c r="D415" s="35"/>
      <c r="E415" s="35"/>
      <c r="F415" s="35"/>
      <c r="G415" s="42" t="s">
        <v>372</v>
      </c>
      <c r="H415" s="35">
        <v>11</v>
      </c>
      <c r="I415" s="35">
        <v>5000</v>
      </c>
      <c r="J415" s="35">
        <v>55000</v>
      </c>
      <c r="K415" s="42" t="s">
        <v>373</v>
      </c>
      <c r="L415" s="35">
        <v>11</v>
      </c>
      <c r="M415" s="35">
        <v>5000</v>
      </c>
      <c r="N415" s="35">
        <v>55000</v>
      </c>
      <c r="O415" s="40">
        <f>표2[[#This Row],[수량]]+표2[[#This Row],[수량2]]-표2[[#This Row],[수량3]]</f>
        <v>0</v>
      </c>
      <c r="P415" s="40"/>
      <c r="Q41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16" spans="1:17" ht="30" customHeight="1" x14ac:dyDescent="0.3">
      <c r="A416" s="31">
        <f>ROW(표2[[#This Row],[연번]])-5</f>
        <v>411</v>
      </c>
      <c r="B416" s="32" t="s">
        <v>706</v>
      </c>
      <c r="C416" s="32" t="s">
        <v>102</v>
      </c>
      <c r="D416" s="33"/>
      <c r="E416" s="33"/>
      <c r="F416" s="33"/>
      <c r="G416" s="32" t="s">
        <v>709</v>
      </c>
      <c r="H416" s="33">
        <v>10</v>
      </c>
      <c r="I416" s="33">
        <v>22000</v>
      </c>
      <c r="J416" s="33">
        <v>220000</v>
      </c>
      <c r="K416" s="32" t="s">
        <v>348</v>
      </c>
      <c r="L416" s="33">
        <v>10</v>
      </c>
      <c r="M416" s="33">
        <v>22000</v>
      </c>
      <c r="N416" s="33">
        <v>220000</v>
      </c>
      <c r="O416" s="39">
        <f>표2[[#This Row],[수량]]+표2[[#This Row],[수량2]]-표2[[#This Row],[수량3]]</f>
        <v>0</v>
      </c>
      <c r="P416" s="39"/>
      <c r="Q41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17" spans="1:17" ht="30" customHeight="1" x14ac:dyDescent="0.3">
      <c r="A417" s="31">
        <f>ROW(표2[[#This Row],[연번]])-5</f>
        <v>412</v>
      </c>
      <c r="B417" s="32" t="s">
        <v>706</v>
      </c>
      <c r="C417" s="32" t="s">
        <v>102</v>
      </c>
      <c r="D417" s="33"/>
      <c r="E417" s="33"/>
      <c r="F417" s="33"/>
      <c r="G417" s="32" t="s">
        <v>707</v>
      </c>
      <c r="H417" s="33">
        <v>300</v>
      </c>
      <c r="I417" s="33">
        <v>5000</v>
      </c>
      <c r="J417" s="33">
        <v>1500000</v>
      </c>
      <c r="K417" s="32" t="s">
        <v>708</v>
      </c>
      <c r="L417" s="33">
        <v>300</v>
      </c>
      <c r="M417" s="33">
        <v>5000</v>
      </c>
      <c r="N417" s="33">
        <v>1500000</v>
      </c>
      <c r="O417" s="39">
        <f>표2[[#This Row],[수량]]+표2[[#This Row],[수량2]]-표2[[#This Row],[수량3]]</f>
        <v>0</v>
      </c>
      <c r="P417" s="39"/>
      <c r="Q41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18" spans="1:17" ht="30" customHeight="1" x14ac:dyDescent="0.3">
      <c r="A418" s="31">
        <f>ROW(표2[[#This Row],[연번]])-5</f>
        <v>413</v>
      </c>
      <c r="B418" s="32" t="s">
        <v>710</v>
      </c>
      <c r="C418" s="32" t="s">
        <v>96</v>
      </c>
      <c r="D418" s="33"/>
      <c r="E418" s="33"/>
      <c r="F418" s="33"/>
      <c r="G418" s="32" t="s">
        <v>711</v>
      </c>
      <c r="H418" s="33">
        <v>1</v>
      </c>
      <c r="I418" s="33">
        <v>50000</v>
      </c>
      <c r="J418" s="33">
        <v>50000</v>
      </c>
      <c r="K418" s="32" t="s">
        <v>64</v>
      </c>
      <c r="L418" s="33">
        <v>1</v>
      </c>
      <c r="M418" s="33">
        <v>50000</v>
      </c>
      <c r="N418" s="33">
        <v>50000</v>
      </c>
      <c r="O418" s="39">
        <f>표2[[#This Row],[수량]]+표2[[#This Row],[수량2]]-표2[[#This Row],[수량3]]</f>
        <v>0</v>
      </c>
      <c r="P418" s="39"/>
      <c r="Q41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19" spans="1:17" ht="30" customHeight="1" x14ac:dyDescent="0.3">
      <c r="A419" s="31">
        <f>ROW(표2[[#This Row],[연번]])-5</f>
        <v>414</v>
      </c>
      <c r="B419" s="32" t="s">
        <v>710</v>
      </c>
      <c r="C419" s="32" t="s">
        <v>96</v>
      </c>
      <c r="D419" s="33"/>
      <c r="E419" s="33"/>
      <c r="F419" s="33"/>
      <c r="G419" s="32" t="s">
        <v>716</v>
      </c>
      <c r="H419" s="33">
        <v>4</v>
      </c>
      <c r="I419" s="33">
        <v>50000</v>
      </c>
      <c r="J419" s="33">
        <v>200000</v>
      </c>
      <c r="K419" s="32" t="s">
        <v>717</v>
      </c>
      <c r="L419" s="33">
        <v>4</v>
      </c>
      <c r="M419" s="33">
        <v>50000</v>
      </c>
      <c r="N419" s="33">
        <v>200000</v>
      </c>
      <c r="O419" s="39">
        <f>표2[[#This Row],[수량]]+표2[[#This Row],[수량2]]-표2[[#This Row],[수량3]]</f>
        <v>0</v>
      </c>
      <c r="P419" s="39"/>
      <c r="Q41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20" spans="1:17" ht="30" customHeight="1" x14ac:dyDescent="0.3">
      <c r="A420" s="31">
        <f>ROW(표2[[#This Row],[연번]])-5</f>
        <v>415</v>
      </c>
      <c r="B420" s="32" t="s">
        <v>710</v>
      </c>
      <c r="C420" s="32" t="s">
        <v>96</v>
      </c>
      <c r="D420" s="33"/>
      <c r="E420" s="33"/>
      <c r="F420" s="33"/>
      <c r="G420" s="32" t="s">
        <v>712</v>
      </c>
      <c r="H420" s="33">
        <v>1</v>
      </c>
      <c r="I420" s="33">
        <v>20000</v>
      </c>
      <c r="J420" s="33">
        <v>20000</v>
      </c>
      <c r="K420" s="32" t="s">
        <v>713</v>
      </c>
      <c r="L420" s="33">
        <v>1</v>
      </c>
      <c r="M420" s="33">
        <v>20000</v>
      </c>
      <c r="N420" s="33">
        <v>20000</v>
      </c>
      <c r="O420" s="39">
        <f>표2[[#This Row],[수량]]+표2[[#This Row],[수량2]]-표2[[#This Row],[수량3]]</f>
        <v>0</v>
      </c>
      <c r="P420" s="39"/>
      <c r="Q42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21" spans="1:17" ht="30" customHeight="1" x14ac:dyDescent="0.3">
      <c r="A421" s="31">
        <f>ROW(표2[[#This Row],[연번]])-5</f>
        <v>416</v>
      </c>
      <c r="B421" s="32" t="s">
        <v>710</v>
      </c>
      <c r="C421" s="32" t="s">
        <v>96</v>
      </c>
      <c r="D421" s="33"/>
      <c r="E421" s="33"/>
      <c r="F421" s="33"/>
      <c r="G421" s="32" t="s">
        <v>712</v>
      </c>
      <c r="H421" s="33">
        <v>22</v>
      </c>
      <c r="I421" s="33">
        <v>20000</v>
      </c>
      <c r="J421" s="33">
        <v>440000</v>
      </c>
      <c r="K421" s="32" t="s">
        <v>714</v>
      </c>
      <c r="L421" s="33">
        <v>22</v>
      </c>
      <c r="M421" s="33">
        <v>20000</v>
      </c>
      <c r="N421" s="33">
        <v>440000</v>
      </c>
      <c r="O421" s="39">
        <f>표2[[#This Row],[수량]]+표2[[#This Row],[수량2]]-표2[[#This Row],[수량3]]</f>
        <v>0</v>
      </c>
      <c r="P421" s="39"/>
      <c r="Q42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22" spans="1:17" ht="30" customHeight="1" x14ac:dyDescent="0.3">
      <c r="A422" s="31">
        <f>ROW(표2[[#This Row],[연번]])-5</f>
        <v>417</v>
      </c>
      <c r="B422" s="32" t="s">
        <v>710</v>
      </c>
      <c r="C422" s="32" t="s">
        <v>96</v>
      </c>
      <c r="D422" s="33"/>
      <c r="E422" s="33"/>
      <c r="F422" s="33"/>
      <c r="G422" s="32" t="s">
        <v>715</v>
      </c>
      <c r="H422" s="33">
        <v>10</v>
      </c>
      <c r="I422" s="33">
        <v>20000</v>
      </c>
      <c r="J422" s="33">
        <v>200000</v>
      </c>
      <c r="K422" s="32" t="s">
        <v>53</v>
      </c>
      <c r="L422" s="33">
        <v>10</v>
      </c>
      <c r="M422" s="33">
        <v>20000</v>
      </c>
      <c r="N422" s="33">
        <v>200000</v>
      </c>
      <c r="O422" s="39">
        <f>표2[[#This Row],[수량]]+표2[[#This Row],[수량2]]-표2[[#This Row],[수량3]]</f>
        <v>0</v>
      </c>
      <c r="P422" s="39"/>
      <c r="Q42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23" spans="1:17" ht="30" customHeight="1" x14ac:dyDescent="0.3">
      <c r="A423" s="31">
        <f>ROW(표2[[#This Row],[연번]])-5</f>
        <v>418</v>
      </c>
      <c r="B423" s="32" t="s">
        <v>280</v>
      </c>
      <c r="C423" s="32" t="s">
        <v>281</v>
      </c>
      <c r="D423" s="33"/>
      <c r="E423" s="33"/>
      <c r="F423" s="33"/>
      <c r="G423" s="32" t="s">
        <v>791</v>
      </c>
      <c r="H423" s="33">
        <v>2</v>
      </c>
      <c r="I423" s="33">
        <v>50000</v>
      </c>
      <c r="J423" s="33">
        <v>100000</v>
      </c>
      <c r="K423" s="32" t="s">
        <v>282</v>
      </c>
      <c r="L423" s="33">
        <v>2</v>
      </c>
      <c r="M423" s="33">
        <v>50000</v>
      </c>
      <c r="N423" s="33">
        <v>100000</v>
      </c>
      <c r="O423" s="39">
        <f>표2[[#This Row],[수량]]+표2[[#This Row],[수량2]]-표2[[#This Row],[수량3]]</f>
        <v>0</v>
      </c>
      <c r="P423" s="39"/>
      <c r="Q42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24" spans="1:17" ht="30" customHeight="1" x14ac:dyDescent="0.3">
      <c r="A424" s="31">
        <f>ROW(표2[[#This Row],[연번]])-5</f>
        <v>419</v>
      </c>
      <c r="B424" s="32" t="s">
        <v>280</v>
      </c>
      <c r="C424" s="32" t="s">
        <v>287</v>
      </c>
      <c r="D424" s="33"/>
      <c r="E424" s="33"/>
      <c r="F424" s="33"/>
      <c r="G424" s="32" t="s">
        <v>791</v>
      </c>
      <c r="H424" s="33">
        <v>2</v>
      </c>
      <c r="I424" s="33">
        <v>50000</v>
      </c>
      <c r="J424" s="33">
        <v>100000</v>
      </c>
      <c r="K424" s="32" t="s">
        <v>288</v>
      </c>
      <c r="L424" s="33">
        <v>2</v>
      </c>
      <c r="M424" s="33">
        <v>50000</v>
      </c>
      <c r="N424" s="33">
        <v>100000</v>
      </c>
      <c r="O424" s="39">
        <f>표2[[#This Row],[수량]]+표2[[#This Row],[수량2]]-표2[[#This Row],[수량3]]</f>
        <v>0</v>
      </c>
      <c r="P424" s="39"/>
      <c r="Q42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25" spans="1:17" ht="30" customHeight="1" x14ac:dyDescent="0.3">
      <c r="A425" s="31">
        <f>ROW(표2[[#This Row],[연번]])-5</f>
        <v>420</v>
      </c>
      <c r="B425" s="32" t="s">
        <v>280</v>
      </c>
      <c r="C425" s="32" t="s">
        <v>281</v>
      </c>
      <c r="D425" s="33"/>
      <c r="E425" s="33"/>
      <c r="F425" s="33"/>
      <c r="G425" s="32" t="s">
        <v>791</v>
      </c>
      <c r="H425" s="33">
        <v>1</v>
      </c>
      <c r="I425" s="33">
        <v>40000</v>
      </c>
      <c r="J425" s="33">
        <v>40000</v>
      </c>
      <c r="K425" s="32" t="s">
        <v>283</v>
      </c>
      <c r="L425" s="33">
        <v>1</v>
      </c>
      <c r="M425" s="33">
        <v>40000</v>
      </c>
      <c r="N425" s="33">
        <v>40000</v>
      </c>
      <c r="O425" s="39">
        <f>표2[[#This Row],[수량]]+표2[[#This Row],[수량2]]-표2[[#This Row],[수량3]]</f>
        <v>0</v>
      </c>
      <c r="P425" s="39"/>
      <c r="Q42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26" spans="1:17" ht="30" customHeight="1" x14ac:dyDescent="0.3">
      <c r="A426" s="31">
        <f>ROW(표2[[#This Row],[연번]])-5</f>
        <v>421</v>
      </c>
      <c r="B426" s="32" t="s">
        <v>280</v>
      </c>
      <c r="C426" s="32" t="s">
        <v>281</v>
      </c>
      <c r="D426" s="33"/>
      <c r="E426" s="33"/>
      <c r="F426" s="33"/>
      <c r="G426" s="32" t="s">
        <v>791</v>
      </c>
      <c r="H426" s="33">
        <v>1</v>
      </c>
      <c r="I426" s="33">
        <v>30000</v>
      </c>
      <c r="J426" s="33">
        <v>30000</v>
      </c>
      <c r="K426" s="32" t="s">
        <v>284</v>
      </c>
      <c r="L426" s="33">
        <v>1</v>
      </c>
      <c r="M426" s="33">
        <v>30000</v>
      </c>
      <c r="N426" s="33">
        <v>30000</v>
      </c>
      <c r="O426" s="39">
        <f>표2[[#This Row],[수량]]+표2[[#This Row],[수량2]]-표2[[#This Row],[수량3]]</f>
        <v>0</v>
      </c>
      <c r="P426" s="39"/>
      <c r="Q42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27" spans="1:17" ht="30" customHeight="1" x14ac:dyDescent="0.3">
      <c r="A427" s="31">
        <f>ROW(표2[[#This Row],[연번]])-5</f>
        <v>422</v>
      </c>
      <c r="B427" s="32" t="s">
        <v>280</v>
      </c>
      <c r="C427" s="32" t="s">
        <v>287</v>
      </c>
      <c r="D427" s="33"/>
      <c r="E427" s="33"/>
      <c r="F427" s="33"/>
      <c r="G427" s="32" t="s">
        <v>791</v>
      </c>
      <c r="H427" s="33">
        <v>1</v>
      </c>
      <c r="I427" s="33">
        <v>30000</v>
      </c>
      <c r="J427" s="33">
        <v>30000</v>
      </c>
      <c r="K427" s="32" t="s">
        <v>289</v>
      </c>
      <c r="L427" s="33">
        <v>1</v>
      </c>
      <c r="M427" s="33">
        <v>30000</v>
      </c>
      <c r="N427" s="33">
        <v>30000</v>
      </c>
      <c r="O427" s="39">
        <f>표2[[#This Row],[수량]]+표2[[#This Row],[수량2]]-표2[[#This Row],[수량3]]</f>
        <v>0</v>
      </c>
      <c r="P427" s="39"/>
      <c r="Q42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28" spans="1:17" ht="30" customHeight="1" x14ac:dyDescent="0.3">
      <c r="A428" s="31">
        <f>ROW(표2[[#This Row],[연번]])-5</f>
        <v>423</v>
      </c>
      <c r="B428" s="32" t="s">
        <v>280</v>
      </c>
      <c r="C428" s="32" t="s">
        <v>281</v>
      </c>
      <c r="D428" s="33"/>
      <c r="E428" s="33"/>
      <c r="F428" s="33"/>
      <c r="G428" s="32" t="s">
        <v>791</v>
      </c>
      <c r="H428" s="33">
        <v>1</v>
      </c>
      <c r="I428" s="33">
        <v>20000</v>
      </c>
      <c r="J428" s="33">
        <v>20000</v>
      </c>
      <c r="K428" s="32" t="s">
        <v>285</v>
      </c>
      <c r="L428" s="33">
        <v>1</v>
      </c>
      <c r="M428" s="33">
        <v>20000</v>
      </c>
      <c r="N428" s="33">
        <v>20000</v>
      </c>
      <c r="O428" s="39">
        <f>표2[[#This Row],[수량]]+표2[[#This Row],[수량2]]-표2[[#This Row],[수량3]]</f>
        <v>0</v>
      </c>
      <c r="P428" s="39"/>
      <c r="Q42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29" spans="1:17" ht="30" customHeight="1" x14ac:dyDescent="0.3">
      <c r="A429" s="31">
        <f>ROW(표2[[#This Row],[연번]])-5</f>
        <v>424</v>
      </c>
      <c r="B429" s="32" t="s">
        <v>280</v>
      </c>
      <c r="C429" s="32" t="s">
        <v>287</v>
      </c>
      <c r="D429" s="33"/>
      <c r="E429" s="33"/>
      <c r="F429" s="33"/>
      <c r="G429" s="32" t="s">
        <v>791</v>
      </c>
      <c r="H429" s="33">
        <v>3</v>
      </c>
      <c r="I429" s="33">
        <v>20000</v>
      </c>
      <c r="J429" s="33">
        <v>60000</v>
      </c>
      <c r="K429" s="32" t="s">
        <v>290</v>
      </c>
      <c r="L429" s="33">
        <v>3</v>
      </c>
      <c r="M429" s="33">
        <v>20000</v>
      </c>
      <c r="N429" s="33">
        <v>60000</v>
      </c>
      <c r="O429" s="39">
        <f>표2[[#This Row],[수량]]+표2[[#This Row],[수량2]]-표2[[#This Row],[수량3]]</f>
        <v>0</v>
      </c>
      <c r="P429" s="39"/>
      <c r="Q42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30" spans="1:17" ht="30" customHeight="1" x14ac:dyDescent="0.3">
      <c r="A430" s="31">
        <f>ROW(표2[[#This Row],[연번]])-5</f>
        <v>425</v>
      </c>
      <c r="B430" s="32" t="s">
        <v>280</v>
      </c>
      <c r="C430" s="32" t="s">
        <v>281</v>
      </c>
      <c r="D430" s="33"/>
      <c r="E430" s="33"/>
      <c r="F430" s="33"/>
      <c r="G430" s="32" t="s">
        <v>791</v>
      </c>
      <c r="H430" s="33">
        <v>1</v>
      </c>
      <c r="I430" s="33">
        <v>10000</v>
      </c>
      <c r="J430" s="33">
        <v>10000</v>
      </c>
      <c r="K430" s="32" t="s">
        <v>286</v>
      </c>
      <c r="L430" s="33">
        <v>1</v>
      </c>
      <c r="M430" s="33">
        <v>10000</v>
      </c>
      <c r="N430" s="33">
        <v>10000</v>
      </c>
      <c r="O430" s="39">
        <f>표2[[#This Row],[수량]]+표2[[#This Row],[수량2]]-표2[[#This Row],[수량3]]</f>
        <v>0</v>
      </c>
      <c r="P430" s="39"/>
      <c r="Q43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31" spans="1:17" ht="30" customHeight="1" x14ac:dyDescent="0.3">
      <c r="A431" s="31">
        <f>ROW(표2[[#This Row],[연번]])-5</f>
        <v>426</v>
      </c>
      <c r="B431" s="32" t="s">
        <v>280</v>
      </c>
      <c r="C431" s="32" t="s">
        <v>287</v>
      </c>
      <c r="D431" s="33"/>
      <c r="E431" s="33"/>
      <c r="F431" s="33"/>
      <c r="G431" s="32" t="s">
        <v>791</v>
      </c>
      <c r="H431" s="33">
        <v>6</v>
      </c>
      <c r="I431" s="33">
        <v>10000</v>
      </c>
      <c r="J431" s="33">
        <v>60000</v>
      </c>
      <c r="K431" s="32" t="s">
        <v>291</v>
      </c>
      <c r="L431" s="33">
        <v>6</v>
      </c>
      <c r="M431" s="33">
        <v>10000</v>
      </c>
      <c r="N431" s="33">
        <v>60000</v>
      </c>
      <c r="O431" s="39">
        <f>표2[[#This Row],[수량]]+표2[[#This Row],[수량2]]-표2[[#This Row],[수량3]]</f>
        <v>0</v>
      </c>
      <c r="P431" s="39"/>
      <c r="Q43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32" spans="1:17" ht="30" customHeight="1" x14ac:dyDescent="0.3">
      <c r="A432" s="31">
        <f>ROW(표2[[#This Row],[연번]])-5</f>
        <v>427</v>
      </c>
      <c r="B432" s="32" t="s">
        <v>384</v>
      </c>
      <c r="C432" s="32" t="s">
        <v>105</v>
      </c>
      <c r="D432" s="33"/>
      <c r="E432" s="33"/>
      <c r="F432" s="33"/>
      <c r="G432" s="32" t="s">
        <v>383</v>
      </c>
      <c r="H432" s="33">
        <v>6</v>
      </c>
      <c r="I432" s="33">
        <v>100000</v>
      </c>
      <c r="J432" s="33">
        <v>600000</v>
      </c>
      <c r="K432" s="32" t="s">
        <v>173</v>
      </c>
      <c r="L432" s="33">
        <v>6</v>
      </c>
      <c r="M432" s="33">
        <v>100000</v>
      </c>
      <c r="N432" s="33">
        <v>600000</v>
      </c>
      <c r="O432" s="39">
        <f>표2[[#This Row],[수량]]+표2[[#This Row],[수량2]]-표2[[#This Row],[수량3]]</f>
        <v>0</v>
      </c>
      <c r="P432" s="39"/>
      <c r="Q432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33" spans="1:17" ht="30" customHeight="1" x14ac:dyDescent="0.3">
      <c r="A433" s="31">
        <f>ROW(표2[[#This Row],[연번]])-5</f>
        <v>428</v>
      </c>
      <c r="B433" s="32" t="s">
        <v>788</v>
      </c>
      <c r="C433" s="32" t="s">
        <v>292</v>
      </c>
      <c r="D433" s="33"/>
      <c r="E433" s="33"/>
      <c r="F433" s="33"/>
      <c r="G433" s="32" t="s">
        <v>293</v>
      </c>
      <c r="H433" s="33">
        <v>22</v>
      </c>
      <c r="I433" s="33">
        <v>4500</v>
      </c>
      <c r="J433" s="33">
        <v>93060</v>
      </c>
      <c r="K433" s="32" t="s">
        <v>294</v>
      </c>
      <c r="L433" s="33">
        <v>22</v>
      </c>
      <c r="M433" s="33">
        <v>4500</v>
      </c>
      <c r="N433" s="33">
        <v>93060</v>
      </c>
      <c r="O433" s="39">
        <f>표2[[#This Row],[수량]]+표2[[#This Row],[수량2]]-표2[[#This Row],[수량3]]</f>
        <v>0</v>
      </c>
      <c r="P433" s="39"/>
      <c r="Q433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34" spans="1:17" ht="30" customHeight="1" x14ac:dyDescent="0.3">
      <c r="A434" s="31">
        <f>ROW(표2[[#This Row],[연번]])-5</f>
        <v>429</v>
      </c>
      <c r="B434" s="32" t="s">
        <v>788</v>
      </c>
      <c r="C434" s="32" t="s">
        <v>292</v>
      </c>
      <c r="D434" s="33"/>
      <c r="E434" s="33"/>
      <c r="F434" s="33"/>
      <c r="G434" s="32" t="s">
        <v>293</v>
      </c>
      <c r="H434" s="33">
        <v>12</v>
      </c>
      <c r="I434" s="33">
        <v>4500</v>
      </c>
      <c r="J434" s="33">
        <v>50760</v>
      </c>
      <c r="K434" s="32" t="s">
        <v>147</v>
      </c>
      <c r="L434" s="33">
        <v>12</v>
      </c>
      <c r="M434" s="33">
        <v>4500</v>
      </c>
      <c r="N434" s="33">
        <v>50760</v>
      </c>
      <c r="O434" s="39">
        <f>표2[[#This Row],[수량]]+표2[[#This Row],[수량2]]-표2[[#This Row],[수량3]]</f>
        <v>0</v>
      </c>
      <c r="P434" s="39"/>
      <c r="Q434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35" spans="1:17" ht="30" customHeight="1" x14ac:dyDescent="0.3">
      <c r="A435" s="31">
        <f>ROW(표2[[#This Row],[연번]])-5</f>
        <v>430</v>
      </c>
      <c r="B435" s="32" t="s">
        <v>788</v>
      </c>
      <c r="C435" s="32" t="s">
        <v>292</v>
      </c>
      <c r="D435" s="33"/>
      <c r="E435" s="33"/>
      <c r="F435" s="33"/>
      <c r="G435" s="32" t="s">
        <v>293</v>
      </c>
      <c r="H435" s="33">
        <v>23</v>
      </c>
      <c r="I435" s="33">
        <v>4500</v>
      </c>
      <c r="J435" s="33">
        <v>87860</v>
      </c>
      <c r="K435" s="32" t="s">
        <v>295</v>
      </c>
      <c r="L435" s="33">
        <v>23</v>
      </c>
      <c r="M435" s="33">
        <v>4500</v>
      </c>
      <c r="N435" s="33">
        <v>87860</v>
      </c>
      <c r="O435" s="39">
        <f>표2[[#This Row],[수량]]+표2[[#This Row],[수량2]]-표2[[#This Row],[수량3]]</f>
        <v>0</v>
      </c>
      <c r="P435" s="39"/>
      <c r="Q435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36" spans="1:17" ht="30" customHeight="1" x14ac:dyDescent="0.3">
      <c r="A436" s="31">
        <f>ROW(표2[[#This Row],[연번]])-5</f>
        <v>431</v>
      </c>
      <c r="B436" s="32" t="s">
        <v>788</v>
      </c>
      <c r="C436" s="32" t="s">
        <v>292</v>
      </c>
      <c r="D436" s="33"/>
      <c r="E436" s="33"/>
      <c r="F436" s="33"/>
      <c r="G436" s="32" t="s">
        <v>296</v>
      </c>
      <c r="H436" s="33">
        <v>13</v>
      </c>
      <c r="I436" s="33">
        <v>4500</v>
      </c>
      <c r="J436" s="33">
        <v>54990</v>
      </c>
      <c r="K436" s="32" t="s">
        <v>297</v>
      </c>
      <c r="L436" s="33">
        <v>13</v>
      </c>
      <c r="M436" s="33">
        <v>4500</v>
      </c>
      <c r="N436" s="33">
        <v>54990</v>
      </c>
      <c r="O436" s="39">
        <f>표2[[#This Row],[수량]]+표2[[#This Row],[수량2]]-표2[[#This Row],[수량3]]</f>
        <v>0</v>
      </c>
      <c r="P436" s="39"/>
      <c r="Q436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37" spans="1:17" ht="30" customHeight="1" x14ac:dyDescent="0.3">
      <c r="A437" s="31">
        <f>ROW(표2[[#This Row],[연번]])-5</f>
        <v>432</v>
      </c>
      <c r="B437" s="32" t="s">
        <v>721</v>
      </c>
      <c r="C437" s="32" t="s">
        <v>41</v>
      </c>
      <c r="D437" s="33"/>
      <c r="E437" s="33"/>
      <c r="F437" s="33"/>
      <c r="G437" s="32" t="s">
        <v>258</v>
      </c>
      <c r="H437" s="33">
        <v>57</v>
      </c>
      <c r="I437" s="33">
        <v>5000</v>
      </c>
      <c r="J437" s="33">
        <v>250800</v>
      </c>
      <c r="K437" s="32" t="s">
        <v>722</v>
      </c>
      <c r="L437" s="33">
        <v>57</v>
      </c>
      <c r="M437" s="33">
        <v>5000</v>
      </c>
      <c r="N437" s="33">
        <v>250800</v>
      </c>
      <c r="O437" s="39">
        <f>표2[[#This Row],[수량]]+표2[[#This Row],[수량2]]-표2[[#This Row],[수량3]]</f>
        <v>0</v>
      </c>
      <c r="P437" s="39"/>
      <c r="Q437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38" spans="1:17" ht="30" customHeight="1" x14ac:dyDescent="0.3">
      <c r="A438" s="31">
        <f>ROW(표2[[#This Row],[연번]])-5</f>
        <v>433</v>
      </c>
      <c r="B438" s="32" t="s">
        <v>721</v>
      </c>
      <c r="C438" s="32" t="s">
        <v>41</v>
      </c>
      <c r="D438" s="33"/>
      <c r="E438" s="33"/>
      <c r="F438" s="33"/>
      <c r="G438" s="32" t="s">
        <v>258</v>
      </c>
      <c r="H438" s="33">
        <v>80</v>
      </c>
      <c r="I438" s="33">
        <v>5000</v>
      </c>
      <c r="J438" s="33">
        <v>352000</v>
      </c>
      <c r="K438" s="32" t="s">
        <v>723</v>
      </c>
      <c r="L438" s="33">
        <v>80</v>
      </c>
      <c r="M438" s="33">
        <v>5000</v>
      </c>
      <c r="N438" s="33">
        <v>352000</v>
      </c>
      <c r="O438" s="39">
        <f>표2[[#This Row],[수량]]+표2[[#This Row],[수량2]]-표2[[#This Row],[수량3]]</f>
        <v>0</v>
      </c>
      <c r="P438" s="39"/>
      <c r="Q438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39" spans="1:17" ht="30" customHeight="1" x14ac:dyDescent="0.3">
      <c r="A439" s="34">
        <f>ROW(표2[[#This Row],[연번]])-5</f>
        <v>434</v>
      </c>
      <c r="B439" s="42" t="s">
        <v>361</v>
      </c>
      <c r="C439" s="42" t="s">
        <v>102</v>
      </c>
      <c r="D439" s="35"/>
      <c r="E439" s="35"/>
      <c r="F439" s="35"/>
      <c r="G439" s="42" t="s">
        <v>293</v>
      </c>
      <c r="H439" s="35">
        <v>14</v>
      </c>
      <c r="I439" s="35">
        <v>10000</v>
      </c>
      <c r="J439" s="35">
        <v>135800</v>
      </c>
      <c r="K439" s="42" t="s">
        <v>362</v>
      </c>
      <c r="L439" s="35">
        <v>14</v>
      </c>
      <c r="M439" s="35">
        <v>10000</v>
      </c>
      <c r="N439" s="35">
        <v>135800</v>
      </c>
      <c r="O439" s="39">
        <f>표2[[#This Row],[수량]]+표2[[#This Row],[수량2]]-표2[[#This Row],[수량3]]</f>
        <v>0</v>
      </c>
      <c r="P439" s="40"/>
      <c r="Q439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  <row r="440" spans="1:17" ht="30" customHeight="1" x14ac:dyDescent="0.3">
      <c r="A440" s="34">
        <f>ROW(표2[[#This Row],[연번]])-5</f>
        <v>435</v>
      </c>
      <c r="B440" s="42" t="s">
        <v>361</v>
      </c>
      <c r="C440" s="42" t="s">
        <v>59</v>
      </c>
      <c r="D440" s="35">
        <v>11</v>
      </c>
      <c r="E440" s="35">
        <v>5000</v>
      </c>
      <c r="F440" s="35">
        <v>55000</v>
      </c>
      <c r="G440" s="42"/>
      <c r="H440" s="35"/>
      <c r="I440" s="35"/>
      <c r="J440" s="35"/>
      <c r="K440" s="42"/>
      <c r="L440" s="35"/>
      <c r="M440" s="35"/>
      <c r="N440" s="35"/>
      <c r="O440" s="39">
        <f>표2[[#This Row],[수량]]+표2[[#This Row],[수량2]]-표2[[#This Row],[수량3]]</f>
        <v>11</v>
      </c>
      <c r="P440" s="40">
        <v>5000</v>
      </c>
      <c r="Q440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55000</v>
      </c>
    </row>
    <row r="441" spans="1:17" ht="30" customHeight="1" x14ac:dyDescent="0.3">
      <c r="A441" s="31">
        <f>ROW(표2[[#This Row],[연번]])-5</f>
        <v>436</v>
      </c>
      <c r="B441" s="32" t="s">
        <v>789</v>
      </c>
      <c r="C441" s="32" t="s">
        <v>96</v>
      </c>
      <c r="D441" s="33"/>
      <c r="E441" s="33"/>
      <c r="F441" s="33"/>
      <c r="G441" s="32" t="s">
        <v>790</v>
      </c>
      <c r="H441" s="33">
        <v>3</v>
      </c>
      <c r="I441" s="33">
        <v>26000</v>
      </c>
      <c r="J441" s="33">
        <v>68640</v>
      </c>
      <c r="K441" s="32" t="s">
        <v>423</v>
      </c>
      <c r="L441" s="33">
        <v>3</v>
      </c>
      <c r="M441" s="33">
        <v>26000</v>
      </c>
      <c r="N441" s="33">
        <v>68640</v>
      </c>
      <c r="O441" s="39">
        <f>표2[[#This Row],[수량]]+표2[[#This Row],[수량2]]-표2[[#This Row],[수량3]]</f>
        <v>0</v>
      </c>
      <c r="P441" s="39"/>
      <c r="Q441" s="39">
        <f>IF(AND(표2[[#This Row],[수량4]]=0,표2[[#This Row],[합계(실구매)]]+표2[[#This Row],[합계2(실구매)]]-표2[[#This Row],[합계3]]&lt;0),0,
표2[[#This Row],[합계(실구매)]]+표2[[#This Row],[합계2(실구매)]]-표2[[#This Row],[합계3]])</f>
        <v>0</v>
      </c>
    </row>
  </sheetData>
  <mergeCells count="7">
    <mergeCell ref="A3:Q3"/>
    <mergeCell ref="A1:Q1"/>
    <mergeCell ref="O4:Q4"/>
    <mergeCell ref="A4:C4"/>
    <mergeCell ref="D4:F4"/>
    <mergeCell ref="K4:N4"/>
    <mergeCell ref="G4:J4"/>
  </mergeCells>
  <phoneticPr fontId="2" type="noConversion"/>
  <printOptions horizontalCentered="1"/>
  <pageMargins left="0.17" right="0.17" top="0.72" bottom="0.74803149606299213" header="0.31496062992125984" footer="0.31496062992125984"/>
  <pageSetup paperSize="9" scale="61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3"/>
  <sheetViews>
    <sheetView workbookViewId="0">
      <selection sqref="A1:Q1"/>
    </sheetView>
  </sheetViews>
  <sheetFormatPr defaultRowHeight="16.5" x14ac:dyDescent="0.3"/>
  <cols>
    <col min="1" max="1" width="5.375" customWidth="1"/>
    <col min="2" max="2" width="15" customWidth="1"/>
    <col min="3" max="3" width="13.125" bestFit="1" customWidth="1"/>
    <col min="4" max="4" width="7.625" customWidth="1"/>
    <col min="5" max="6" width="9.625" style="1" customWidth="1"/>
    <col min="7" max="7" width="18.625" customWidth="1"/>
    <col min="8" max="8" width="7.625" customWidth="1"/>
    <col min="9" max="10" width="9.625" style="1" customWidth="1"/>
    <col min="11" max="11" width="10.125" bestFit="1" customWidth="1"/>
    <col min="12" max="12" width="8.125" customWidth="1"/>
    <col min="13" max="14" width="9.625" style="1" customWidth="1"/>
    <col min="15" max="15" width="8.125" customWidth="1"/>
    <col min="16" max="17" width="9.625" style="1" customWidth="1"/>
  </cols>
  <sheetData>
    <row r="1" spans="1:18" ht="24" x14ac:dyDescent="0.3">
      <c r="A1" s="45" t="s">
        <v>27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3" spans="1:18" ht="17.25" thickBot="1" x14ac:dyDescent="0.35">
      <c r="A3" s="44" t="s">
        <v>20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8" ht="54.95" customHeight="1" x14ac:dyDescent="0.3">
      <c r="A4" s="56" t="s">
        <v>18</v>
      </c>
      <c r="B4" s="58" t="s">
        <v>4</v>
      </c>
      <c r="C4" s="58" t="s">
        <v>5</v>
      </c>
      <c r="D4" s="60" t="s">
        <v>30</v>
      </c>
      <c r="E4" s="61"/>
      <c r="F4" s="62"/>
      <c r="G4" s="60" t="s">
        <v>28</v>
      </c>
      <c r="H4" s="61"/>
      <c r="I4" s="61"/>
      <c r="J4" s="62"/>
      <c r="K4" s="60" t="s">
        <v>29</v>
      </c>
      <c r="L4" s="61"/>
      <c r="M4" s="61"/>
      <c r="N4" s="62"/>
      <c r="O4" s="60" t="s">
        <v>31</v>
      </c>
      <c r="P4" s="61"/>
      <c r="Q4" s="63"/>
    </row>
    <row r="5" spans="1:18" ht="27.95" customHeight="1" thickBot="1" x14ac:dyDescent="0.35">
      <c r="A5" s="57"/>
      <c r="B5" s="59"/>
      <c r="C5" s="59"/>
      <c r="D5" s="3" t="s">
        <v>7</v>
      </c>
      <c r="E5" s="3" t="s">
        <v>24</v>
      </c>
      <c r="F5" s="3" t="s">
        <v>25</v>
      </c>
      <c r="G5" s="3" t="s">
        <v>6</v>
      </c>
      <c r="H5" s="3" t="s">
        <v>7</v>
      </c>
      <c r="I5" s="3" t="s">
        <v>24</v>
      </c>
      <c r="J5" s="3" t="s">
        <v>25</v>
      </c>
      <c r="K5" s="3" t="s">
        <v>8</v>
      </c>
      <c r="L5" s="3" t="s">
        <v>7</v>
      </c>
      <c r="M5" s="3" t="s">
        <v>24</v>
      </c>
      <c r="N5" s="3" t="s">
        <v>25</v>
      </c>
      <c r="O5" s="6" t="s">
        <v>7</v>
      </c>
      <c r="P5" s="3" t="s">
        <v>24</v>
      </c>
      <c r="Q5" s="16" t="s">
        <v>25</v>
      </c>
      <c r="R5" s="17"/>
    </row>
    <row r="6" spans="1:18" ht="27" customHeight="1" thickTop="1" thickBot="1" x14ac:dyDescent="0.35">
      <c r="A6" s="4"/>
      <c r="B6" s="2"/>
      <c r="C6" s="2"/>
      <c r="D6" s="2"/>
      <c r="E6" s="5"/>
      <c r="F6" s="5"/>
      <c r="G6" s="2"/>
      <c r="H6" s="2"/>
      <c r="I6" s="5"/>
      <c r="J6" s="5"/>
      <c r="K6" s="2"/>
      <c r="L6" s="2"/>
      <c r="M6" s="5"/>
      <c r="N6" s="5"/>
      <c r="O6" s="7"/>
      <c r="P6" s="18"/>
      <c r="Q6" s="19"/>
    </row>
    <row r="9" spans="1:18" ht="17.25" thickBot="1" x14ac:dyDescent="0.35">
      <c r="A9" s="9" t="s">
        <v>9</v>
      </c>
      <c r="P9" s="8" t="s">
        <v>20</v>
      </c>
      <c r="Q9" s="8" t="s">
        <v>21</v>
      </c>
    </row>
    <row r="10" spans="1:18" ht="54.95" customHeight="1" x14ac:dyDescent="0.3">
      <c r="A10" s="52" t="s">
        <v>19</v>
      </c>
      <c r="B10" s="54" t="s">
        <v>4</v>
      </c>
      <c r="C10" s="54" t="s">
        <v>5</v>
      </c>
      <c r="D10" s="48" t="s">
        <v>30</v>
      </c>
      <c r="E10" s="49"/>
      <c r="F10" s="51"/>
      <c r="G10" s="48" t="s">
        <v>28</v>
      </c>
      <c r="H10" s="49"/>
      <c r="I10" s="49"/>
      <c r="J10" s="51"/>
      <c r="K10" s="48" t="s">
        <v>29</v>
      </c>
      <c r="L10" s="49"/>
      <c r="M10" s="49"/>
      <c r="N10" s="51"/>
      <c r="O10" s="48" t="s">
        <v>31</v>
      </c>
      <c r="P10" s="49"/>
      <c r="Q10" s="50"/>
    </row>
    <row r="11" spans="1:18" ht="27.95" customHeight="1" thickBot="1" x14ac:dyDescent="0.35">
      <c r="A11" s="53"/>
      <c r="B11" s="55"/>
      <c r="C11" s="55"/>
      <c r="D11" s="24" t="s">
        <v>7</v>
      </c>
      <c r="E11" s="24" t="s">
        <v>24</v>
      </c>
      <c r="F11" s="24" t="s">
        <v>25</v>
      </c>
      <c r="G11" s="24" t="s">
        <v>6</v>
      </c>
      <c r="H11" s="24" t="s">
        <v>7</v>
      </c>
      <c r="I11" s="24" t="s">
        <v>24</v>
      </c>
      <c r="J11" s="24" t="s">
        <v>25</v>
      </c>
      <c r="K11" s="24" t="s">
        <v>8</v>
      </c>
      <c r="L11" s="24" t="s">
        <v>7</v>
      </c>
      <c r="M11" s="24" t="s">
        <v>24</v>
      </c>
      <c r="N11" s="24" t="s">
        <v>25</v>
      </c>
      <c r="O11" s="25" t="s">
        <v>7</v>
      </c>
      <c r="P11" s="24" t="s">
        <v>24</v>
      </c>
      <c r="Q11" s="26" t="s">
        <v>25</v>
      </c>
      <c r="R11" s="17"/>
    </row>
    <row r="12" spans="1:18" ht="27" customHeight="1" thickTop="1" x14ac:dyDescent="0.3">
      <c r="A12" s="27">
        <v>1</v>
      </c>
      <c r="B12" s="10" t="s">
        <v>10</v>
      </c>
      <c r="C12" s="10" t="s">
        <v>11</v>
      </c>
      <c r="D12" s="10">
        <v>5</v>
      </c>
      <c r="E12" s="11">
        <v>10000</v>
      </c>
      <c r="F12" s="11">
        <v>50000</v>
      </c>
      <c r="G12" s="10" t="s">
        <v>12</v>
      </c>
      <c r="H12" s="10">
        <v>10</v>
      </c>
      <c r="I12" s="11">
        <v>10000</v>
      </c>
      <c r="J12" s="11">
        <v>100000</v>
      </c>
      <c r="K12" s="10" t="s">
        <v>22</v>
      </c>
      <c r="L12" s="10">
        <v>14</v>
      </c>
      <c r="M12" s="11">
        <v>10000</v>
      </c>
      <c r="N12" s="11">
        <v>140000</v>
      </c>
      <c r="O12" s="12">
        <v>1</v>
      </c>
      <c r="P12" s="22">
        <v>10000</v>
      </c>
      <c r="Q12" s="20">
        <v>10000</v>
      </c>
    </row>
    <row r="13" spans="1:18" ht="27" customHeight="1" thickBot="1" x14ac:dyDescent="0.35">
      <c r="A13" s="28">
        <v>2</v>
      </c>
      <c r="B13" s="13" t="s">
        <v>13</v>
      </c>
      <c r="C13" s="13" t="s">
        <v>14</v>
      </c>
      <c r="D13" s="13">
        <v>0</v>
      </c>
      <c r="E13" s="14">
        <v>0</v>
      </c>
      <c r="F13" s="14">
        <v>0</v>
      </c>
      <c r="G13" s="13" t="s">
        <v>15</v>
      </c>
      <c r="H13" s="13">
        <v>15</v>
      </c>
      <c r="I13" s="14">
        <v>100000</v>
      </c>
      <c r="J13" s="14">
        <v>1500000</v>
      </c>
      <c r="K13" s="13" t="s">
        <v>16</v>
      </c>
      <c r="L13" s="13">
        <v>9</v>
      </c>
      <c r="M13" s="14">
        <v>100000</v>
      </c>
      <c r="N13" s="14">
        <v>900000</v>
      </c>
      <c r="O13" s="15">
        <v>6</v>
      </c>
      <c r="P13" s="23">
        <v>100000</v>
      </c>
      <c r="Q13" s="21">
        <v>600000</v>
      </c>
    </row>
  </sheetData>
  <mergeCells count="16">
    <mergeCell ref="O10:Q10"/>
    <mergeCell ref="D10:F10"/>
    <mergeCell ref="A1:Q1"/>
    <mergeCell ref="A10:A11"/>
    <mergeCell ref="B10:B11"/>
    <mergeCell ref="C10:C11"/>
    <mergeCell ref="G10:J10"/>
    <mergeCell ref="K10:N10"/>
    <mergeCell ref="A4:A5"/>
    <mergeCell ref="B4:B5"/>
    <mergeCell ref="C4:C5"/>
    <mergeCell ref="G4:J4"/>
    <mergeCell ref="K4:N4"/>
    <mergeCell ref="D4:F4"/>
    <mergeCell ref="A3:Q3"/>
    <mergeCell ref="O4:Q4"/>
  </mergeCells>
  <phoneticPr fontId="2" type="noConversion"/>
  <printOptions horizontalCentered="1"/>
  <pageMargins left="0.17" right="0.17" top="0.72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국문</vt:lpstr>
      <vt:lpstr>ENG</vt:lpstr>
      <vt:lpstr>ENG!Print_Titles</vt:lpstr>
      <vt:lpstr>국문!Print_Titles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2025-03-10T07:37:16Z</cp:lastPrinted>
  <dcterms:created xsi:type="dcterms:W3CDTF">2019-01-24T06:04:47Z</dcterms:created>
  <dcterms:modified xsi:type="dcterms:W3CDTF">2025-03-11T00:31:20Z</dcterms:modified>
</cp:coreProperties>
</file>